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165" windowWidth="12795" windowHeight="12120" activeTab="1"/>
  </bookViews>
  <sheets>
    <sheet name="6СВ -рус" sheetId="13" r:id="rId1"/>
    <sheet name="6СВ-каз" sheetId="14" r:id="rId2"/>
  </sheets>
  <calcPr calcId="144525"/>
  <fileRecoveryPr autoRecover="0"/>
</workbook>
</file>

<file path=xl/calcChain.xml><?xml version="1.0" encoding="utf-8"?>
<calcChain xmlns="http://schemas.openxmlformats.org/spreadsheetml/2006/main">
  <c r="C25" i="14" l="1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D26" i="14" l="1"/>
  <c r="E26" i="14"/>
  <c r="F26" i="14"/>
  <c r="G26" i="14"/>
  <c r="H26" i="14"/>
  <c r="I26" i="14"/>
  <c r="J26" i="14"/>
  <c r="K26" i="14"/>
  <c r="L26" i="14"/>
  <c r="M26" i="14"/>
  <c r="B25" i="14"/>
  <c r="D26" i="13"/>
  <c r="E26" i="13"/>
  <c r="F26" i="13"/>
  <c r="G26" i="13"/>
  <c r="H26" i="13"/>
  <c r="I26" i="13"/>
  <c r="J26" i="13"/>
  <c r="K26" i="13"/>
  <c r="L26" i="13"/>
  <c r="M26" i="13"/>
  <c r="C25" i="13"/>
  <c r="B25" i="13"/>
  <c r="C10" i="13" l="1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9" i="13"/>
  <c r="C26" i="14" l="1"/>
  <c r="C26" i="13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9" i="14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9" i="13"/>
  <c r="B26" i="14" l="1"/>
  <c r="B26" i="13"/>
</calcChain>
</file>

<file path=xl/sharedStrings.xml><?xml version="1.0" encoding="utf-8"?>
<sst xmlns="http://schemas.openxmlformats.org/spreadsheetml/2006/main" count="108" uniqueCount="83">
  <si>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</si>
  <si>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</si>
  <si>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</si>
  <si>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</si>
  <si>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</si>
  <si>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</si>
  <si>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</si>
  <si>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</si>
  <si>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</si>
  <si>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</si>
  <si>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</si>
  <si>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</si>
  <si>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</si>
  <si>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</si>
  <si>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</si>
  <si>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</si>
  <si>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</si>
  <si>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</si>
  <si>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</si>
  <si>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</si>
  <si>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</si>
  <si>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</si>
  <si>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</si>
  <si>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</si>
  <si>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</si>
  <si>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</si>
  <si>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</si>
  <si>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</si>
  <si>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</si>
  <si>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</si>
  <si>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</si>
  <si>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</si>
  <si>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</si>
  <si>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</si>
  <si>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</si>
  <si>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</si>
  <si>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</si>
  <si>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</si>
  <si>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</si>
  <si>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</si>
  <si>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</si>
  <si>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</si>
  <si>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</si>
  <si>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</si>
  <si>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</si>
  <si>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</si>
  <si>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</si>
  <si>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</si>
  <si>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</si>
  <si>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</si>
  <si>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</si>
  <si>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</si>
  <si>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</si>
  <si>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</si>
  <si>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___________________________________</t>
  </si>
  <si>
    <t>____________________________</t>
  </si>
  <si>
    <t>__________________________</t>
  </si>
  <si>
    <t>*  получатели, которым в отчетном периоде осуществлены социальные выплаты, учтенные  1 раз</t>
  </si>
  <si>
    <t xml:space="preserve">* есепті  кезеңде әлеуметтік төлем жүргізілген алушылар саны (адам) -  1 рет есепке алынған </t>
  </si>
  <si>
    <t>Туркестанская</t>
  </si>
  <si>
    <t>г. Шымкент</t>
  </si>
  <si>
    <t>Шымкент қаласы</t>
  </si>
  <si>
    <t>Түркістан облысы</t>
  </si>
  <si>
    <t>г. Нур-Султан</t>
  </si>
  <si>
    <t>Нұр-Сұлтан қаласы</t>
  </si>
  <si>
    <t>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</si>
  <si>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Форма № 6-СВ</t>
  </si>
  <si>
    <t xml:space="preserve"> № 6-ӘТ нысаны</t>
  </si>
  <si>
    <r>
      <t>Приложение</t>
    </r>
    <r>
      <rPr>
        <b/>
        <sz val="9"/>
        <rFont val="Times New Roman"/>
        <family val="1"/>
        <charset val="204"/>
      </rPr>
      <t xml:space="preserve"> 7</t>
    </r>
    <r>
      <rPr>
        <sz val="9"/>
        <rFont val="Times New Roman"/>
        <family val="1"/>
        <charset val="204"/>
      </rPr>
      <t xml:space="preserve"> к  Приказу Министра труда и социальной защиты населения Республики Казахстан от "17 " марта  2020 года №  101</t>
    </r>
  </si>
  <si>
    <t>*** оперативные данные</t>
  </si>
  <si>
    <t>*** нақты уақыттағы мәліметтер</t>
  </si>
  <si>
    <t>**  міндетті зейнетақы жарналарын ұстап қалуларды есепке алмағанда</t>
  </si>
  <si>
    <t>"МӘСҚ" АҚ құрылымдық бөлімше басшысы</t>
  </si>
  <si>
    <t>Касенова А.С.</t>
  </si>
  <si>
    <t>Руководитель структурного подразделения</t>
  </si>
  <si>
    <t>Касенова А. С.</t>
  </si>
  <si>
    <t>Қазақстан Республикасы Еңбек және халықты әлеуметтік қорғау Министрінің 2020 жылғы 17 наурыздағы № 101 бұйрығына 7-қосымша</t>
  </si>
  <si>
    <t>Алушылар саны (адам)*</t>
  </si>
  <si>
    <t xml:space="preserve">Сведения о  числе получателей и суммах социальных выплат из АО "Государственный фонд социального страхования" за 1-полугодие  2021 года                                                                                                                              </t>
  </si>
  <si>
    <r>
      <t xml:space="preserve">2021 жылдың 1-жартыжылдығындағы </t>
    </r>
    <r>
      <rPr>
        <b/>
        <sz val="13"/>
        <rFont val="Times New Roman"/>
        <family val="1"/>
        <charset val="204"/>
      </rPr>
      <t>"Мемлекеттік әлеуметтік сақтандыру қоры"</t>
    </r>
    <r>
      <rPr>
        <b/>
        <sz val="12"/>
        <rFont val="Times New Roman"/>
        <family val="1"/>
        <charset val="204"/>
      </rPr>
      <t xml:space="preserve"> акционерлік қоғамынан төленген әлеуметтік төлемдерді алушылардың саны және сомалары туралы  мәліметтер</t>
    </r>
  </si>
  <si>
    <t>Заместитель генерального директора АО "ГФСС"</t>
  </si>
  <si>
    <t>Нигматулин А.З.</t>
  </si>
  <si>
    <t>"МӘСҚ" АҚ бас директорының орынбасары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</si>
</sst>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</numFmts>
  <fonts count="43" x14ac:knownFonts="1">
    <font>
      <sz val="10"/>
      <name val="Arial"/>
    </font>
    <font>
      <sz val="10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206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8"/>
      <name val="Arial Cyr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6" applyNumberFormat="0" applyAlignment="0" applyProtection="0"/>
    <xf numFmtId="0" fontId="19" fillId="28" borderId="17" applyNumberFormat="0" applyAlignment="0" applyProtection="0"/>
    <xf numFmtId="0" fontId="20" fillId="28" borderId="16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29" borderId="22" applyNumberFormat="0" applyAlignment="0" applyProtection="0"/>
    <xf numFmtId="0" fontId="26" fillId="0" borderId="0" applyNumberFormat="0" applyFill="0" applyBorder="0" applyAlignment="0" applyProtection="0"/>
    <xf numFmtId="0" fontId="27" fillId="30" borderId="0" applyNumberFormat="0" applyBorder="0" applyAlignment="0" applyProtection="0"/>
    <xf numFmtId="0" fontId="4" fillId="0" borderId="0"/>
    <xf numFmtId="0" fontId="1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32" borderId="23" applyNumberFormat="0" applyFont="0" applyAlignment="0" applyProtection="0"/>
    <xf numFmtId="0" fontId="30" fillId="0" borderId="24" applyNumberFormat="0" applyFill="0" applyAlignment="0" applyProtection="0"/>
    <xf numFmtId="0" fontId="3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32" fillId="33" borderId="0" applyNumberFormat="0" applyBorder="0" applyAlignment="0" applyProtection="0"/>
    <xf numFmtId="43" fontId="33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38" applyFont="1" applyAlignment="1">
      <alignment horizontal="left" vertical="center" wrapText="1"/>
    </xf>
    <xf numFmtId="3" fontId="1" fillId="0" borderId="0" xfId="38" applyNumberFormat="1"/>
    <xf numFmtId="3" fontId="3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3" fillId="0" borderId="0" xfId="38" applyNumberFormat="1" applyFont="1" applyAlignment="1">
      <alignment horizontal="left" vertical="center" wrapText="1"/>
    </xf>
    <xf numFmtId="0" fontId="4" fillId="0" borderId="0" xfId="40"/>
    <xf numFmtId="165" fontId="4" fillId="0" borderId="0" xfId="40" applyNumberFormat="1" applyFont="1"/>
    <xf numFmtId="0" fontId="5" fillId="0" borderId="0" xfId="41" applyNumberFormat="1" applyFont="1" applyAlignment="1">
      <alignment vertical="distributed" wrapText="1"/>
    </xf>
    <xf numFmtId="3" fontId="4" fillId="0" borderId="0" xfId="40" applyNumberFormat="1"/>
    <xf numFmtId="0" fontId="4" fillId="0" borderId="0" xfId="40" applyAlignment="1">
      <alignment horizontal="center" vertical="center"/>
    </xf>
    <xf numFmtId="3" fontId="9" fillId="0" borderId="0" xfId="38" applyNumberFormat="1" applyFont="1"/>
    <xf numFmtId="165" fontId="9" fillId="0" borderId="0" xfId="38" applyNumberFormat="1" applyFont="1"/>
    <xf numFmtId="0" fontId="11" fillId="0" borderId="0" xfId="38" applyFont="1"/>
    <xf numFmtId="3" fontId="4" fillId="0" borderId="0" xfId="40" applyNumberFormat="1" applyFont="1"/>
    <xf numFmtId="165" fontId="4" fillId="0" borderId="0" xfId="40" applyNumberFormat="1"/>
    <xf numFmtId="3" fontId="9" fillId="0" borderId="0" xfId="38" applyNumberFormat="1" applyFont="1" applyAlignment="1">
      <alignment horizontal="center"/>
    </xf>
    <xf numFmtId="0" fontId="4" fillId="0" borderId="0" xfId="36" applyFont="1"/>
    <xf numFmtId="0" fontId="8" fillId="0" borderId="0" xfId="38" applyFont="1" applyAlignment="1"/>
    <xf numFmtId="3" fontId="8" fillId="0" borderId="3" xfId="38" applyNumberFormat="1" applyFont="1" applyBorder="1" applyAlignment="1">
      <alignment horizontal="center" vertical="center" wrapText="1"/>
    </xf>
    <xf numFmtId="3" fontId="8" fillId="0" borderId="4" xfId="38" applyNumberFormat="1" applyFont="1" applyBorder="1" applyAlignment="1">
      <alignment horizontal="center" vertical="center" wrapText="1"/>
    </xf>
    <xf numFmtId="0" fontId="6" fillId="34" borderId="7" xfId="36" applyFont="1" applyFill="1" applyBorder="1" applyAlignment="1">
      <alignment horizontal="left" wrapText="1"/>
    </xf>
    <xf numFmtId="166" fontId="15" fillId="2" borderId="11" xfId="48" applyNumberFormat="1" applyFont="1" applyFill="1" applyBorder="1" applyAlignment="1">
      <alignment wrapText="1"/>
    </xf>
    <xf numFmtId="165" fontId="13" fillId="0" borderId="0" xfId="40" applyNumberFormat="1" applyFont="1" applyAlignment="1">
      <alignment horizontal="left"/>
    </xf>
    <xf numFmtId="3" fontId="14" fillId="0" borderId="0" xfId="40" applyNumberFormat="1" applyFont="1" applyAlignment="1">
      <alignment horizontal="left"/>
    </xf>
    <xf numFmtId="165" fontId="13" fillId="0" borderId="0" xfId="39" applyNumberFormat="1" applyFont="1" applyAlignment="1">
      <alignment horizontal="left"/>
    </xf>
    <xf numFmtId="165" fontId="13" fillId="0" borderId="0" xfId="38" applyNumberFormat="1" applyFont="1" applyAlignment="1">
      <alignment horizontal="left"/>
    </xf>
    <xf numFmtId="4" fontId="12" fillId="0" borderId="13" xfId="38" applyNumberFormat="1" applyFont="1" applyFill="1" applyBorder="1" applyAlignment="1">
      <alignment vertical="center" wrapText="1"/>
    </xf>
    <xf numFmtId="3" fontId="4" fillId="0" borderId="0" xfId="36" applyNumberFormat="1"/>
    <xf numFmtId="166" fontId="15" fillId="2" borderId="1" xfId="48" applyNumberFormat="1" applyFont="1" applyFill="1" applyBorder="1" applyAlignment="1">
      <alignment wrapText="1"/>
    </xf>
    <xf numFmtId="3" fontId="13" fillId="0" borderId="0" xfId="40" applyNumberFormat="1" applyFont="1"/>
    <xf numFmtId="0" fontId="10" fillId="35" borderId="0" xfId="40" applyFont="1" applyFill="1" applyAlignment="1"/>
    <xf numFmtId="0" fontId="8" fillId="0" borderId="28" xfId="38" applyFont="1" applyBorder="1" applyAlignment="1">
      <alignment horizontal="center" vertical="center" wrapText="1"/>
    </xf>
    <xf numFmtId="166" fontId="15" fillId="2" borderId="32" xfId="48" applyNumberFormat="1" applyFont="1" applyFill="1" applyBorder="1" applyAlignment="1">
      <alignment wrapText="1"/>
    </xf>
    <xf numFmtId="166" fontId="6" fillId="34" borderId="34" xfId="48" applyNumberFormat="1" applyFont="1" applyFill="1" applyBorder="1" applyAlignment="1">
      <alignment horizontal="right" vertical="center"/>
    </xf>
    <xf numFmtId="4" fontId="6" fillId="34" borderId="4" xfId="48" applyNumberFormat="1" applyFont="1" applyFill="1" applyBorder="1" applyAlignment="1">
      <alignment horizontal="right" vertical="center"/>
    </xf>
    <xf numFmtId="3" fontId="8" fillId="0" borderId="26" xfId="38" applyNumberFormat="1" applyFont="1" applyBorder="1" applyAlignment="1">
      <alignment horizontal="center" vertical="center" wrapText="1"/>
    </xf>
    <xf numFmtId="3" fontId="8" fillId="0" borderId="35" xfId="38" applyNumberFormat="1" applyFont="1" applyBorder="1" applyAlignment="1">
      <alignment horizontal="center" vertical="center" wrapText="1"/>
    </xf>
    <xf numFmtId="166" fontId="15" fillId="2" borderId="36" xfId="48" applyNumberFormat="1" applyFont="1" applyFill="1" applyBorder="1" applyAlignment="1">
      <alignment wrapText="1"/>
    </xf>
    <xf numFmtId="4" fontId="12" fillId="0" borderId="15" xfId="38" applyNumberFormat="1" applyFont="1" applyFill="1" applyBorder="1" applyAlignment="1">
      <alignment vertical="center" wrapText="1"/>
    </xf>
    <xf numFmtId="166" fontId="15" fillId="2" borderId="37" xfId="48" applyNumberFormat="1" applyFont="1" applyFill="1" applyBorder="1" applyAlignment="1">
      <alignment wrapText="1"/>
    </xf>
    <xf numFmtId="4" fontId="12" fillId="0" borderId="28" xfId="38" applyNumberFormat="1" applyFont="1" applyFill="1" applyBorder="1" applyAlignment="1">
      <alignment vertical="center" wrapText="1"/>
    </xf>
    <xf numFmtId="164" fontId="12" fillId="0" borderId="38" xfId="48" applyNumberFormat="1" applyFont="1" applyBorder="1" applyAlignment="1"/>
    <xf numFmtId="164" fontId="12" fillId="0" borderId="30" xfId="48" applyNumberFormat="1" applyFont="1" applyBorder="1" applyAlignment="1"/>
    <xf numFmtId="164" fontId="12" fillId="0" borderId="39" xfId="48" applyNumberFormat="1" applyFont="1" applyBorder="1" applyAlignment="1"/>
    <xf numFmtId="164" fontId="6" fillId="34" borderId="40" xfId="48" applyNumberFormat="1" applyFont="1" applyFill="1" applyBorder="1" applyAlignment="1">
      <alignment horizontal="right" vertical="center"/>
    </xf>
    <xf numFmtId="166" fontId="15" fillId="2" borderId="14" xfId="48" applyNumberFormat="1" applyFont="1" applyFill="1" applyBorder="1" applyAlignment="1">
      <alignment wrapText="1"/>
    </xf>
    <xf numFmtId="164" fontId="12" fillId="0" borderId="15" xfId="48" applyNumberFormat="1" applyFont="1" applyBorder="1" applyAlignment="1"/>
    <xf numFmtId="164" fontId="12" fillId="0" borderId="13" xfId="48" applyNumberFormat="1" applyFont="1" applyBorder="1" applyAlignment="1"/>
    <xf numFmtId="166" fontId="15" fillId="2" borderId="27" xfId="48" applyNumberFormat="1" applyFont="1" applyFill="1" applyBorder="1" applyAlignment="1">
      <alignment wrapText="1"/>
    </xf>
    <xf numFmtId="164" fontId="12" fillId="0" borderId="28" xfId="48" applyNumberFormat="1" applyFont="1" applyBorder="1" applyAlignment="1"/>
    <xf numFmtId="166" fontId="6" fillId="34" borderId="3" xfId="48" applyNumberFormat="1" applyFont="1" applyFill="1" applyBorder="1" applyAlignment="1">
      <alignment horizontal="right" vertical="center"/>
    </xf>
    <xf numFmtId="164" fontId="6" fillId="34" borderId="4" xfId="48" applyNumberFormat="1" applyFont="1" applyFill="1" applyBorder="1" applyAlignment="1">
      <alignment horizontal="right" vertical="center"/>
    </xf>
    <xf numFmtId="0" fontId="8" fillId="0" borderId="39" xfId="38" applyFont="1" applyBorder="1" applyAlignment="1">
      <alignment horizontal="center" vertical="center" wrapText="1"/>
    </xf>
    <xf numFmtId="3" fontId="8" fillId="0" borderId="40" xfId="38" applyNumberFormat="1" applyFont="1" applyBorder="1" applyAlignment="1">
      <alignment horizontal="center" vertical="center" wrapText="1"/>
    </xf>
    <xf numFmtId="3" fontId="8" fillId="0" borderId="27" xfId="38" applyNumberFormat="1" applyFont="1" applyBorder="1" applyAlignment="1">
      <alignment horizontal="center" vertical="center" wrapText="1"/>
    </xf>
    <xf numFmtId="3" fontId="8" fillId="0" borderId="25" xfId="38" applyNumberFormat="1" applyFont="1" applyBorder="1" applyAlignment="1">
      <alignment horizontal="center" vertical="center" wrapText="1"/>
    </xf>
    <xf numFmtId="3" fontId="8" fillId="0" borderId="41" xfId="38" applyNumberFormat="1" applyFont="1" applyBorder="1" applyAlignment="1">
      <alignment horizontal="center" vertical="center" wrapText="1"/>
    </xf>
    <xf numFmtId="3" fontId="8" fillId="0" borderId="34" xfId="38" applyNumberFormat="1" applyFont="1" applyBorder="1" applyAlignment="1">
      <alignment horizontal="center" vertical="center" wrapText="1"/>
    </xf>
    <xf numFmtId="164" fontId="6" fillId="36" borderId="40" xfId="48" applyNumberFormat="1" applyFont="1" applyFill="1" applyBorder="1" applyAlignment="1">
      <alignment horizontal="right" vertical="center"/>
    </xf>
    <xf numFmtId="164" fontId="12" fillId="0" borderId="2" xfId="48" applyNumberFormat="1" applyFont="1" applyBorder="1" applyAlignment="1"/>
    <xf numFmtId="0" fontId="12" fillId="0" borderId="9" xfId="36" applyFont="1" applyFill="1" applyBorder="1" applyAlignment="1">
      <alignment horizontal="left" vertical="center" wrapText="1"/>
    </xf>
    <xf numFmtId="0" fontId="12" fillId="0" borderId="43" xfId="36" applyFont="1" applyFill="1" applyBorder="1" applyAlignment="1">
      <alignment horizontal="left" vertical="center" wrapText="1"/>
    </xf>
    <xf numFmtId="0" fontId="12" fillId="0" borderId="44" xfId="36" applyFont="1" applyFill="1" applyBorder="1" applyAlignment="1">
      <alignment horizontal="left" vertical="center" wrapText="1"/>
    </xf>
    <xf numFmtId="3" fontId="8" fillId="0" borderId="7" xfId="38" applyNumberFormat="1" applyFont="1" applyBorder="1" applyAlignment="1">
      <alignment horizontal="center" vertical="center" wrapText="1"/>
    </xf>
    <xf numFmtId="0" fontId="36" fillId="0" borderId="0" xfId="40" applyFont="1"/>
    <xf numFmtId="3" fontId="35" fillId="0" borderId="0" xfId="38" applyNumberFormat="1" applyFont="1"/>
    <xf numFmtId="165" fontId="35" fillId="0" borderId="0" xfId="38" applyNumberFormat="1" applyFont="1"/>
    <xf numFmtId="0" fontId="35" fillId="0" borderId="0" xfId="40" applyFont="1"/>
    <xf numFmtId="3" fontId="35" fillId="0" borderId="0" xfId="40" applyNumberFormat="1" applyFont="1"/>
    <xf numFmtId="165" fontId="35" fillId="0" borderId="0" xfId="40" applyNumberFormat="1" applyFont="1"/>
    <xf numFmtId="0" fontId="35" fillId="0" borderId="0" xfId="38" applyFont="1"/>
    <xf numFmtId="3" fontId="37" fillId="0" borderId="0" xfId="40" applyNumberFormat="1" applyFont="1"/>
    <xf numFmtId="165" fontId="38" fillId="0" borderId="0" xfId="38" applyNumberFormat="1" applyFont="1"/>
    <xf numFmtId="3" fontId="38" fillId="0" borderId="0" xfId="38" applyNumberFormat="1" applyFont="1"/>
    <xf numFmtId="165" fontId="37" fillId="0" borderId="0" xfId="40" applyNumberFormat="1" applyFont="1"/>
    <xf numFmtId="3" fontId="36" fillId="0" borderId="0" xfId="40" applyNumberFormat="1" applyFont="1"/>
    <xf numFmtId="0" fontId="8" fillId="0" borderId="28" xfId="38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0" fontId="39" fillId="0" borderId="0" xfId="38" applyFont="1" applyBorder="1" applyAlignment="1">
      <alignment vertical="center" wrapText="1"/>
    </xf>
    <xf numFmtId="3" fontId="12" fillId="0" borderId="0" xfId="38" applyNumberFormat="1" applyFont="1"/>
    <xf numFmtId="3" fontId="12" fillId="0" borderId="0" xfId="38" applyNumberFormat="1" applyFont="1" applyAlignment="1">
      <alignment horizontal="left" vertical="center" wrapText="1"/>
    </xf>
    <xf numFmtId="3" fontId="6" fillId="0" borderId="25" xfId="38" applyNumberFormat="1" applyFont="1" applyBorder="1" applyAlignment="1">
      <alignment horizontal="center" vertical="center" wrapText="1"/>
    </xf>
    <xf numFmtId="166" fontId="12" fillId="2" borderId="14" xfId="48" applyNumberFormat="1" applyFont="1" applyFill="1" applyBorder="1" applyAlignment="1">
      <alignment wrapText="1"/>
    </xf>
    <xf numFmtId="166" fontId="12" fillId="2" borderId="11" xfId="48" applyNumberFormat="1" applyFont="1" applyFill="1" applyBorder="1" applyAlignment="1">
      <alignment wrapText="1"/>
    </xf>
    <xf numFmtId="166" fontId="12" fillId="2" borderId="1" xfId="48" applyNumberFormat="1" applyFont="1" applyFill="1" applyBorder="1" applyAlignment="1">
      <alignment wrapText="1"/>
    </xf>
    <xf numFmtId="0" fontId="6" fillId="35" borderId="0" xfId="40" applyFont="1" applyFill="1" applyAlignment="1"/>
    <xf numFmtId="3" fontId="40" fillId="0" borderId="0" xfId="40" applyNumberFormat="1" applyFont="1"/>
    <xf numFmtId="3" fontId="40" fillId="0" borderId="0" xfId="38" applyNumberFormat="1" applyFont="1"/>
    <xf numFmtId="0" fontId="12" fillId="0" borderId="0" xfId="36" applyFont="1"/>
    <xf numFmtId="3" fontId="12" fillId="0" borderId="0" xfId="40" applyNumberFormat="1" applyFont="1" applyAlignment="1">
      <alignment horizontal="left"/>
    </xf>
    <xf numFmtId="165" fontId="12" fillId="0" borderId="0" xfId="39" applyNumberFormat="1" applyFont="1" applyAlignment="1">
      <alignment horizontal="left"/>
    </xf>
    <xf numFmtId="3" fontId="12" fillId="0" borderId="0" xfId="40" applyNumberFormat="1" applyFont="1"/>
    <xf numFmtId="3" fontId="12" fillId="0" borderId="0" xfId="36" applyNumberFormat="1" applyFont="1"/>
    <xf numFmtId="3" fontId="6" fillId="0" borderId="34" xfId="38" applyNumberFormat="1" applyFont="1" applyBorder="1" applyAlignment="1">
      <alignment horizontal="center" vertical="center" wrapText="1"/>
    </xf>
    <xf numFmtId="166" fontId="12" fillId="2" borderId="36" xfId="48" applyNumberFormat="1" applyFont="1" applyFill="1" applyBorder="1" applyAlignment="1">
      <alignment wrapText="1"/>
    </xf>
    <xf numFmtId="166" fontId="12" fillId="2" borderId="32" xfId="48" applyNumberFormat="1" applyFont="1" applyFill="1" applyBorder="1" applyAlignment="1">
      <alignment wrapText="1"/>
    </xf>
    <xf numFmtId="166" fontId="12" fillId="2" borderId="37" xfId="48" applyNumberFormat="1" applyFont="1" applyFill="1" applyBorder="1" applyAlignment="1">
      <alignment wrapText="1"/>
    </xf>
    <xf numFmtId="3" fontId="6" fillId="0" borderId="3" xfId="38" applyNumberFormat="1" applyFont="1" applyBorder="1" applyAlignment="1">
      <alignment horizontal="center" vertical="center" wrapText="1"/>
    </xf>
    <xf numFmtId="166" fontId="12" fillId="2" borderId="27" xfId="48" applyNumberFormat="1" applyFont="1" applyFill="1" applyBorder="1" applyAlignment="1">
      <alignment wrapText="1"/>
    </xf>
    <xf numFmtId="0" fontId="7" fillId="0" borderId="0" xfId="0" applyFont="1" applyAlignment="1">
      <alignment horizontal="right" vertical="center" wrapText="1"/>
    </xf>
    <xf numFmtId="0" fontId="2" fillId="0" borderId="0" xfId="42" applyFont="1" applyAlignment="1">
      <alignment horizontal="right" vertical="justify" wrapText="1"/>
    </xf>
    <xf numFmtId="0" fontId="39" fillId="0" borderId="0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10" fillId="0" borderId="6" xfId="38" applyFont="1" applyBorder="1" applyAlignment="1">
      <alignment horizontal="center" vertical="center" wrapText="1"/>
    </xf>
    <xf numFmtId="0" fontId="10" fillId="0" borderId="42" xfId="38" applyFont="1" applyBorder="1" applyAlignment="1">
      <alignment horizontal="center" vertical="center" wrapText="1"/>
    </xf>
    <xf numFmtId="0" fontId="8" fillId="0" borderId="15" xfId="38" applyFont="1" applyBorder="1" applyAlignment="1">
      <alignment horizontal="center" vertical="center" wrapText="1"/>
    </xf>
    <xf numFmtId="0" fontId="8" fillId="0" borderId="28" xfId="38" applyFont="1" applyBorder="1" applyAlignment="1">
      <alignment horizontal="center" vertical="center" wrapText="1"/>
    </xf>
    <xf numFmtId="0" fontId="8" fillId="0" borderId="10" xfId="38" applyFont="1" applyBorder="1" applyAlignment="1">
      <alignment horizontal="center" vertical="center" wrapText="1"/>
    </xf>
    <xf numFmtId="0" fontId="8" fillId="0" borderId="12" xfId="38" applyFont="1" applyBorder="1" applyAlignment="1">
      <alignment horizontal="center" vertical="center" wrapText="1"/>
    </xf>
    <xf numFmtId="0" fontId="10" fillId="0" borderId="3" xfId="38" applyFont="1" applyBorder="1" applyAlignment="1">
      <alignment horizontal="center" vertical="center" wrapText="1"/>
    </xf>
    <xf numFmtId="0" fontId="10" fillId="0" borderId="5" xfId="38" applyFont="1" applyBorder="1" applyAlignment="1">
      <alignment horizontal="center" vertical="center" wrapText="1"/>
    </xf>
    <xf numFmtId="0" fontId="10" fillId="0" borderId="4" xfId="38" applyFont="1" applyBorder="1" applyAlignment="1">
      <alignment horizontal="center" vertical="center" wrapText="1"/>
    </xf>
    <xf numFmtId="0" fontId="8" fillId="0" borderId="31" xfId="38" applyFont="1" applyBorder="1" applyAlignment="1">
      <alignment horizontal="center" vertical="center" wrapText="1"/>
    </xf>
    <xf numFmtId="0" fontId="8" fillId="0" borderId="29" xfId="38" applyFont="1" applyBorder="1" applyAlignment="1">
      <alignment horizontal="center" vertical="center" wrapText="1"/>
    </xf>
    <xf numFmtId="3" fontId="8" fillId="0" borderId="36" xfId="38" applyNumberFormat="1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165" fontId="9" fillId="0" borderId="0" xfId="40" applyNumberFormat="1" applyFont="1" applyAlignment="1">
      <alignment horizontal="center"/>
    </xf>
    <xf numFmtId="0" fontId="8" fillId="0" borderId="0" xfId="38" applyFont="1" applyAlignment="1">
      <alignment horizontal="left"/>
    </xf>
    <xf numFmtId="165" fontId="34" fillId="0" borderId="0" xfId="39" applyNumberFormat="1" applyFont="1" applyAlignment="1">
      <alignment horizontal="center"/>
    </xf>
    <xf numFmtId="0" fontId="39" fillId="0" borderId="45" xfId="38" applyFont="1" applyBorder="1" applyAlignment="1">
      <alignment horizontal="center" vertical="center" wrapText="1"/>
    </xf>
    <xf numFmtId="3" fontId="13" fillId="0" borderId="0" xfId="40" applyNumberFormat="1" applyFont="1" applyAlignment="1">
      <alignment wrapText="1"/>
    </xf>
    <xf numFmtId="43" fontId="13" fillId="0" borderId="0" xfId="50" applyFont="1" applyAlignment="1">
      <alignment horizontal="center"/>
    </xf>
    <xf numFmtId="3" fontId="12" fillId="0" borderId="0" xfId="40" applyNumberFormat="1" applyFont="1" applyAlignment="1">
      <alignment horizontal="left" wrapText="1"/>
    </xf>
    <xf numFmtId="0" fontId="42" fillId="0" borderId="0" xfId="36" applyFont="1"/>
    <xf numFmtId="0" fontId="14" fillId="0" borderId="0" xfId="36" applyFont="1"/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Обычный_форма отчета № 7" xfId="41"/>
    <cellStyle name="Обычный_формы №1,2,5" xfId="42"/>
    <cellStyle name="Плохой" xfId="43" builtinId="27" customBuiltin="1"/>
    <cellStyle name="Пояснение" xfId="44" builtinId="53" customBuiltin="1"/>
    <cellStyle name="Примечание 2" xfId="45"/>
    <cellStyle name="Связанная ячейка" xfId="46" builtinId="24" customBuiltin="1"/>
    <cellStyle name="Текст предупреждения" xfId="47" builtinId="11" customBuiltin="1"/>
    <cellStyle name="Финансовый" xfId="50" builtinId="3"/>
    <cellStyle name="Финансовый 2" xfId="48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Q40"/>
  <sheetViews>
    <sheetView topLeftCell="A4" zoomScale="90" zoomScaleNormal="90" workbookViewId="0">
      <selection activeCell="G32" sqref="G32"/>
    </sheetView>
  </sheetViews>
  <sheetFormatPr defaultColWidth="11.42578125" defaultRowHeight="15" x14ac:dyDescent="0.25"/>
  <cols>
    <col min="1" max="1" width="25.7109375" style="6" customWidth="1"/>
    <col min="2" max="2" width="13.7109375" style="9" customWidth="1"/>
    <col min="3" max="3" width="16.7109375" style="15" customWidth="1"/>
    <col min="4" max="4" width="12.7109375" style="9" customWidth="1"/>
    <col min="5" max="5" width="15.7109375" style="15" customWidth="1"/>
    <col min="6" max="6" width="12.85546875" style="92" customWidth="1"/>
    <col min="7" max="7" width="15.7109375" style="15" customWidth="1"/>
    <col min="8" max="8" width="12.85546875" style="92" bestFit="1" customWidth="1"/>
    <col min="9" max="9" width="15.7109375" style="15" customWidth="1"/>
    <col min="10" max="10" width="12.85546875" style="92" bestFit="1" customWidth="1"/>
    <col min="11" max="11" width="15.7109375" style="15" customWidth="1"/>
    <col min="12" max="12" width="12.85546875" style="92" bestFit="1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5.25" customHeight="1" x14ac:dyDescent="0.25">
      <c r="B1" s="2"/>
      <c r="C1" s="4"/>
      <c r="D1" s="2"/>
      <c r="E1" s="4"/>
      <c r="F1" s="80"/>
      <c r="G1" s="4"/>
      <c r="H1" s="80"/>
      <c r="I1" s="7" t="s">
        <v>33</v>
      </c>
      <c r="J1" s="100" t="s">
        <v>68</v>
      </c>
      <c r="K1" s="100"/>
      <c r="L1" s="100"/>
      <c r="M1" s="100"/>
      <c r="N1" s="8"/>
      <c r="O1" s="8"/>
      <c r="P1" s="8"/>
      <c r="Q1" s="8"/>
    </row>
    <row r="2" spans="1:17" ht="14.25" customHeight="1" x14ac:dyDescent="0.25">
      <c r="A2" s="18" t="s">
        <v>66</v>
      </c>
      <c r="B2" s="3"/>
      <c r="C2" s="5"/>
      <c r="D2" s="3"/>
      <c r="E2" s="5"/>
      <c r="F2" s="81"/>
      <c r="G2" s="5"/>
      <c r="H2" s="80"/>
      <c r="I2" s="101"/>
      <c r="J2" s="101"/>
      <c r="K2" s="101"/>
      <c r="L2" s="101"/>
      <c r="M2" s="101"/>
    </row>
    <row r="3" spans="1:17" ht="9.75" customHeight="1" x14ac:dyDescent="0.25">
      <c r="A3" s="1"/>
      <c r="B3" s="3"/>
      <c r="C3" s="5"/>
      <c r="D3" s="3"/>
      <c r="E3" s="5"/>
      <c r="F3" s="81"/>
      <c r="G3" s="5"/>
      <c r="H3" s="80"/>
      <c r="I3" s="4"/>
      <c r="J3" s="80"/>
      <c r="K3" s="4"/>
      <c r="L3" s="80"/>
      <c r="M3" s="4"/>
    </row>
    <row r="4" spans="1:17" ht="42" customHeight="1" thickBot="1" x14ac:dyDescent="0.25">
      <c r="A4" s="102" t="s">
        <v>78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7" ht="13.5" customHeight="1" thickBot="1" x14ac:dyDescent="0.25">
      <c r="A5" s="103" t="s">
        <v>0</v>
      </c>
      <c r="B5" s="106" t="s">
        <v>1</v>
      </c>
      <c r="C5" s="107"/>
      <c r="D5" s="112" t="s">
        <v>2</v>
      </c>
      <c r="E5" s="113"/>
      <c r="F5" s="113"/>
      <c r="G5" s="113"/>
      <c r="H5" s="113"/>
      <c r="I5" s="113"/>
      <c r="J5" s="113"/>
      <c r="K5" s="113"/>
      <c r="L5" s="113"/>
      <c r="M5" s="114"/>
    </row>
    <row r="6" spans="1:17" ht="66" customHeight="1" x14ac:dyDescent="0.2">
      <c r="A6" s="104"/>
      <c r="B6" s="117" t="s">
        <v>3</v>
      </c>
      <c r="C6" s="108" t="s">
        <v>29</v>
      </c>
      <c r="D6" s="110" t="s">
        <v>4</v>
      </c>
      <c r="E6" s="111"/>
      <c r="F6" s="110" t="s">
        <v>5</v>
      </c>
      <c r="G6" s="111"/>
      <c r="H6" s="115" t="s">
        <v>6</v>
      </c>
      <c r="I6" s="116"/>
      <c r="J6" s="110" t="s">
        <v>27</v>
      </c>
      <c r="K6" s="111"/>
      <c r="L6" s="110" t="s">
        <v>28</v>
      </c>
      <c r="M6" s="111"/>
    </row>
    <row r="7" spans="1:17" ht="42.75" customHeight="1" thickBot="1" x14ac:dyDescent="0.25">
      <c r="A7" s="105"/>
      <c r="B7" s="118"/>
      <c r="C7" s="109"/>
      <c r="D7" s="55" t="s">
        <v>3</v>
      </c>
      <c r="E7" s="32" t="s">
        <v>7</v>
      </c>
      <c r="F7" s="55" t="s">
        <v>3</v>
      </c>
      <c r="G7" s="32" t="s">
        <v>7</v>
      </c>
      <c r="H7" s="55" t="s">
        <v>3</v>
      </c>
      <c r="I7" s="53" t="s">
        <v>7</v>
      </c>
      <c r="J7" s="55" t="s">
        <v>3</v>
      </c>
      <c r="K7" s="32" t="s">
        <v>7</v>
      </c>
      <c r="L7" s="55" t="s">
        <v>3</v>
      </c>
      <c r="M7" s="32" t="s">
        <v>7</v>
      </c>
    </row>
    <row r="8" spans="1:17" s="9" customFormat="1" ht="15.75" customHeight="1" thickBot="1" x14ac:dyDescent="0.25">
      <c r="A8" s="64">
        <v>1</v>
      </c>
      <c r="B8" s="37">
        <v>3</v>
      </c>
      <c r="C8" s="36">
        <v>4</v>
      </c>
      <c r="D8" s="19">
        <v>5</v>
      </c>
      <c r="E8" s="54">
        <v>6</v>
      </c>
      <c r="F8" s="82">
        <v>7</v>
      </c>
      <c r="G8" s="57">
        <v>8</v>
      </c>
      <c r="H8" s="94">
        <v>9</v>
      </c>
      <c r="I8" s="54">
        <v>10</v>
      </c>
      <c r="J8" s="98">
        <v>11</v>
      </c>
      <c r="K8" s="20">
        <v>12</v>
      </c>
      <c r="L8" s="82">
        <v>13</v>
      </c>
      <c r="M8" s="57">
        <v>14</v>
      </c>
    </row>
    <row r="9" spans="1:17" ht="15" customHeight="1" x14ac:dyDescent="0.25">
      <c r="A9" s="63" t="s">
        <v>8</v>
      </c>
      <c r="B9" s="38">
        <f>D9+F9+H9+J9+L9</f>
        <v>25367</v>
      </c>
      <c r="C9" s="42">
        <f>(E9+G9+I9+K9+M9)</f>
        <v>4615300.4983900003</v>
      </c>
      <c r="D9" s="46">
        <v>3810</v>
      </c>
      <c r="E9" s="42">
        <v>496285.81</v>
      </c>
      <c r="F9" s="83">
        <v>2717</v>
      </c>
      <c r="G9" s="47">
        <v>347600.34899999999</v>
      </c>
      <c r="H9" s="95">
        <v>1616</v>
      </c>
      <c r="I9" s="42">
        <v>147814.23338999998</v>
      </c>
      <c r="J9" s="83">
        <v>3456</v>
      </c>
      <c r="K9" s="47">
        <v>1544224.8970000001</v>
      </c>
      <c r="L9" s="83">
        <v>13768</v>
      </c>
      <c r="M9" s="39">
        <v>2079375.209</v>
      </c>
    </row>
    <row r="10" spans="1:17" ht="15" customHeight="1" x14ac:dyDescent="0.25">
      <c r="A10" s="61" t="s">
        <v>9</v>
      </c>
      <c r="B10" s="33">
        <f t="shared" ref="B10:B24" si="0">D10+F10+H10+J10+L10</f>
        <v>40893</v>
      </c>
      <c r="C10" s="43">
        <f t="shared" ref="C10:C24" si="1">(E10+G10+I10+K10+M10)</f>
        <v>8021220.7960000001</v>
      </c>
      <c r="D10" s="22">
        <v>4034</v>
      </c>
      <c r="E10" s="43">
        <v>544557.94400000002</v>
      </c>
      <c r="F10" s="84">
        <v>3307</v>
      </c>
      <c r="G10" s="48">
        <v>540628.20700000005</v>
      </c>
      <c r="H10" s="96">
        <v>3720</v>
      </c>
      <c r="I10" s="43">
        <v>538269.16</v>
      </c>
      <c r="J10" s="84">
        <v>6261</v>
      </c>
      <c r="K10" s="48">
        <v>2793375.665</v>
      </c>
      <c r="L10" s="84">
        <v>23571</v>
      </c>
      <c r="M10" s="27">
        <v>3604389.82</v>
      </c>
    </row>
    <row r="11" spans="1:17" ht="15" customHeight="1" x14ac:dyDescent="0.25">
      <c r="A11" s="61" t="s">
        <v>10</v>
      </c>
      <c r="B11" s="33">
        <f t="shared" si="0"/>
        <v>86713</v>
      </c>
      <c r="C11" s="43">
        <f t="shared" si="1"/>
        <v>15991990.058329999</v>
      </c>
      <c r="D11" s="22">
        <v>5512</v>
      </c>
      <c r="E11" s="43">
        <v>686994.01300000004</v>
      </c>
      <c r="F11" s="84">
        <v>4853</v>
      </c>
      <c r="G11" s="48">
        <v>664243.745</v>
      </c>
      <c r="H11" s="96">
        <v>7059</v>
      </c>
      <c r="I11" s="43">
        <v>538091.54633000004</v>
      </c>
      <c r="J11" s="84">
        <v>12442</v>
      </c>
      <c r="K11" s="48">
        <v>5565039.8849999998</v>
      </c>
      <c r="L11" s="84">
        <v>56847</v>
      </c>
      <c r="M11" s="27">
        <v>8537620.8690000009</v>
      </c>
    </row>
    <row r="12" spans="1:17" ht="15" customHeight="1" x14ac:dyDescent="0.25">
      <c r="A12" s="61" t="s">
        <v>11</v>
      </c>
      <c r="B12" s="33">
        <f t="shared" si="0"/>
        <v>39201</v>
      </c>
      <c r="C12" s="43">
        <f t="shared" si="1"/>
        <v>8824410.0360000003</v>
      </c>
      <c r="D12" s="22">
        <v>3573</v>
      </c>
      <c r="E12" s="43">
        <v>686575.69499999995</v>
      </c>
      <c r="F12" s="84">
        <v>2791</v>
      </c>
      <c r="G12" s="48">
        <v>636641.27899999998</v>
      </c>
      <c r="H12" s="96">
        <v>9205</v>
      </c>
      <c r="I12" s="43">
        <v>1614372.0390000001</v>
      </c>
      <c r="J12" s="84">
        <v>5226</v>
      </c>
      <c r="K12" s="48">
        <v>2596709.0589999999</v>
      </c>
      <c r="L12" s="84">
        <v>18406</v>
      </c>
      <c r="M12" s="27">
        <v>3290111.9640000002</v>
      </c>
    </row>
    <row r="13" spans="1:17" ht="15" customHeight="1" x14ac:dyDescent="0.25">
      <c r="A13" s="61" t="s">
        <v>12</v>
      </c>
      <c r="B13" s="33">
        <f t="shared" si="0"/>
        <v>47016</v>
      </c>
      <c r="C13" s="43">
        <f t="shared" si="1"/>
        <v>11329839.717599999</v>
      </c>
      <c r="D13" s="22">
        <v>5585</v>
      </c>
      <c r="E13" s="43">
        <v>713154.04500000004</v>
      </c>
      <c r="F13" s="84">
        <v>4619</v>
      </c>
      <c r="G13" s="48">
        <v>615675.196</v>
      </c>
      <c r="H13" s="96">
        <v>3935</v>
      </c>
      <c r="I13" s="43">
        <v>466424.1556</v>
      </c>
      <c r="J13" s="84">
        <v>7826</v>
      </c>
      <c r="K13" s="48">
        <v>5513514.0499999998</v>
      </c>
      <c r="L13" s="84">
        <v>25051</v>
      </c>
      <c r="M13" s="27">
        <v>4021072.2710000002</v>
      </c>
    </row>
    <row r="14" spans="1:17" ht="15" customHeight="1" x14ac:dyDescent="0.25">
      <c r="A14" s="61" t="s">
        <v>13</v>
      </c>
      <c r="B14" s="33">
        <f t="shared" si="0"/>
        <v>47883</v>
      </c>
      <c r="C14" s="43">
        <f t="shared" si="1"/>
        <v>9209868.9446800016</v>
      </c>
      <c r="D14" s="22">
        <v>4663</v>
      </c>
      <c r="E14" s="43">
        <v>529098.84768000001</v>
      </c>
      <c r="F14" s="84">
        <v>2351</v>
      </c>
      <c r="G14" s="48">
        <v>375901.109</v>
      </c>
      <c r="H14" s="96">
        <v>2724</v>
      </c>
      <c r="I14" s="43">
        <v>296274.84000000003</v>
      </c>
      <c r="J14" s="84">
        <v>7167</v>
      </c>
      <c r="K14" s="48">
        <v>3385103.2779999999</v>
      </c>
      <c r="L14" s="84">
        <v>30978</v>
      </c>
      <c r="M14" s="27">
        <v>4623490.87</v>
      </c>
    </row>
    <row r="15" spans="1:17" ht="15" customHeight="1" x14ac:dyDescent="0.25">
      <c r="A15" s="61" t="s">
        <v>14</v>
      </c>
      <c r="B15" s="33">
        <f t="shared" si="0"/>
        <v>30927</v>
      </c>
      <c r="C15" s="43">
        <f t="shared" si="1"/>
        <v>5945711.693</v>
      </c>
      <c r="D15" s="22">
        <v>2822</v>
      </c>
      <c r="E15" s="43">
        <v>400060.359</v>
      </c>
      <c r="F15" s="84">
        <v>2021</v>
      </c>
      <c r="G15" s="48">
        <v>293583.58399999997</v>
      </c>
      <c r="H15" s="96">
        <v>6597</v>
      </c>
      <c r="I15" s="43">
        <v>1061519.1140000001</v>
      </c>
      <c r="J15" s="84">
        <v>4105</v>
      </c>
      <c r="K15" s="48">
        <v>1835790.121</v>
      </c>
      <c r="L15" s="84">
        <v>15382</v>
      </c>
      <c r="M15" s="27">
        <v>2354758.5150000001</v>
      </c>
    </row>
    <row r="16" spans="1:17" ht="15" customHeight="1" x14ac:dyDescent="0.25">
      <c r="A16" s="61" t="s">
        <v>15</v>
      </c>
      <c r="B16" s="33">
        <f t="shared" si="0"/>
        <v>55501</v>
      </c>
      <c r="C16" s="43">
        <f t="shared" si="1"/>
        <v>11234955.94452</v>
      </c>
      <c r="D16" s="22">
        <v>14292</v>
      </c>
      <c r="E16" s="43">
        <v>2601207.5884000002</v>
      </c>
      <c r="F16" s="84">
        <v>5174</v>
      </c>
      <c r="G16" s="48">
        <v>870170.03200000001</v>
      </c>
      <c r="H16" s="96">
        <v>3524</v>
      </c>
      <c r="I16" s="43">
        <v>386615.38212000002</v>
      </c>
      <c r="J16" s="84">
        <v>7013</v>
      </c>
      <c r="K16" s="48">
        <v>3425394.39</v>
      </c>
      <c r="L16" s="84">
        <v>25498</v>
      </c>
      <c r="M16" s="27">
        <v>3951568.5520000001</v>
      </c>
    </row>
    <row r="17" spans="1:13" ht="15" customHeight="1" x14ac:dyDescent="0.25">
      <c r="A17" s="61" t="s">
        <v>16</v>
      </c>
      <c r="B17" s="33">
        <f t="shared" si="0"/>
        <v>39562</v>
      </c>
      <c r="C17" s="43">
        <f t="shared" si="1"/>
        <v>6743405.2270999998</v>
      </c>
      <c r="D17" s="22">
        <v>3169</v>
      </c>
      <c r="E17" s="43">
        <v>336263.04399999999</v>
      </c>
      <c r="F17" s="84">
        <v>2507</v>
      </c>
      <c r="G17" s="48">
        <v>366718.38699999999</v>
      </c>
      <c r="H17" s="96">
        <v>3724</v>
      </c>
      <c r="I17" s="43">
        <v>282532.12110000005</v>
      </c>
      <c r="J17" s="84">
        <v>6551</v>
      </c>
      <c r="K17" s="48">
        <v>2421976.6579999998</v>
      </c>
      <c r="L17" s="84">
        <v>23611</v>
      </c>
      <c r="M17" s="27">
        <v>3335915.017</v>
      </c>
    </row>
    <row r="18" spans="1:13" ht="15" customHeight="1" x14ac:dyDescent="0.25">
      <c r="A18" s="61" t="s">
        <v>17</v>
      </c>
      <c r="B18" s="33">
        <f t="shared" si="0"/>
        <v>25882</v>
      </c>
      <c r="C18" s="43">
        <f t="shared" si="1"/>
        <v>4757903.61821</v>
      </c>
      <c r="D18" s="22">
        <v>3727</v>
      </c>
      <c r="E18" s="43">
        <v>458806.451</v>
      </c>
      <c r="F18" s="84">
        <v>2865</v>
      </c>
      <c r="G18" s="48">
        <v>343551.92300000001</v>
      </c>
      <c r="H18" s="96">
        <v>3212</v>
      </c>
      <c r="I18" s="43">
        <v>251929.11121</v>
      </c>
      <c r="J18" s="84">
        <v>3457</v>
      </c>
      <c r="K18" s="48">
        <v>1695696.922</v>
      </c>
      <c r="L18" s="84">
        <v>12621</v>
      </c>
      <c r="M18" s="27">
        <v>2007919.2109999999</v>
      </c>
    </row>
    <row r="19" spans="1:13" ht="15" customHeight="1" x14ac:dyDescent="0.25">
      <c r="A19" s="61" t="s">
        <v>18</v>
      </c>
      <c r="B19" s="33">
        <f t="shared" si="0"/>
        <v>41541</v>
      </c>
      <c r="C19" s="43">
        <f t="shared" si="1"/>
        <v>10113195.683</v>
      </c>
      <c r="D19" s="22">
        <v>4706</v>
      </c>
      <c r="E19" s="43">
        <v>1022492.7659999999</v>
      </c>
      <c r="F19" s="84">
        <v>2716</v>
      </c>
      <c r="G19" s="48">
        <v>806252.85100000002</v>
      </c>
      <c r="H19" s="96">
        <v>4821</v>
      </c>
      <c r="I19" s="43">
        <v>630829.59600000002</v>
      </c>
      <c r="J19" s="84">
        <v>6520</v>
      </c>
      <c r="K19" s="48">
        <v>3740358.1159999999</v>
      </c>
      <c r="L19" s="84">
        <v>22778</v>
      </c>
      <c r="M19" s="27">
        <v>3913262.3539999998</v>
      </c>
    </row>
    <row r="20" spans="1:13" ht="15" customHeight="1" x14ac:dyDescent="0.25">
      <c r="A20" s="61" t="s">
        <v>19</v>
      </c>
      <c r="B20" s="33">
        <f t="shared" si="0"/>
        <v>25171</v>
      </c>
      <c r="C20" s="43">
        <f t="shared" si="1"/>
        <v>4935855.7966400003</v>
      </c>
      <c r="D20" s="22">
        <v>3451</v>
      </c>
      <c r="E20" s="43">
        <v>533708.12563999998</v>
      </c>
      <c r="F20" s="84">
        <v>2527</v>
      </c>
      <c r="G20" s="48">
        <v>399865.31800000003</v>
      </c>
      <c r="H20" s="96">
        <v>2714</v>
      </c>
      <c r="I20" s="43">
        <v>293156.95299999998</v>
      </c>
      <c r="J20" s="84">
        <v>3527</v>
      </c>
      <c r="K20" s="48">
        <v>1648153.058</v>
      </c>
      <c r="L20" s="84">
        <v>12952</v>
      </c>
      <c r="M20" s="27">
        <v>2060972.3419999999</v>
      </c>
    </row>
    <row r="21" spans="1:13" ht="15" customHeight="1" x14ac:dyDescent="0.25">
      <c r="A21" s="61" t="s">
        <v>20</v>
      </c>
      <c r="B21" s="33">
        <f t="shared" si="0"/>
        <v>15328</v>
      </c>
      <c r="C21" s="43">
        <f t="shared" si="1"/>
        <v>2580489.9669999997</v>
      </c>
      <c r="D21" s="22">
        <v>2659</v>
      </c>
      <c r="E21" s="43">
        <v>287431.09399999998</v>
      </c>
      <c r="F21" s="84">
        <v>1481</v>
      </c>
      <c r="G21" s="48">
        <v>161471.766</v>
      </c>
      <c r="H21" s="96">
        <v>1886</v>
      </c>
      <c r="I21" s="43">
        <v>152260.38</v>
      </c>
      <c r="J21" s="84">
        <v>1892</v>
      </c>
      <c r="K21" s="48">
        <v>844902.54299999995</v>
      </c>
      <c r="L21" s="84">
        <v>7410</v>
      </c>
      <c r="M21" s="27">
        <v>1134424.1839999999</v>
      </c>
    </row>
    <row r="22" spans="1:13" ht="15" customHeight="1" x14ac:dyDescent="0.25">
      <c r="A22" s="61" t="s">
        <v>59</v>
      </c>
      <c r="B22" s="33">
        <f t="shared" si="0"/>
        <v>88684</v>
      </c>
      <c r="C22" s="43">
        <f t="shared" si="1"/>
        <v>14926764.134999998</v>
      </c>
      <c r="D22" s="22">
        <v>7860</v>
      </c>
      <c r="E22" s="43">
        <v>859093.21499999997</v>
      </c>
      <c r="F22" s="84">
        <v>3690</v>
      </c>
      <c r="G22" s="48">
        <v>503703.48200000002</v>
      </c>
      <c r="H22" s="96">
        <v>2685</v>
      </c>
      <c r="I22" s="43">
        <v>265752.89299999998</v>
      </c>
      <c r="J22" s="84">
        <v>10891</v>
      </c>
      <c r="K22" s="48">
        <v>4335432.3459999999</v>
      </c>
      <c r="L22" s="84">
        <v>63558</v>
      </c>
      <c r="M22" s="27">
        <v>8962782.1989999991</v>
      </c>
    </row>
    <row r="23" spans="1:13" ht="15" customHeight="1" x14ac:dyDescent="0.25">
      <c r="A23" s="61" t="s">
        <v>21</v>
      </c>
      <c r="B23" s="33">
        <f t="shared" si="0"/>
        <v>69360</v>
      </c>
      <c r="C23" s="43">
        <f t="shared" si="1"/>
        <v>17976133.703000002</v>
      </c>
      <c r="D23" s="22">
        <v>7515</v>
      </c>
      <c r="E23" s="43">
        <v>1619912.7</v>
      </c>
      <c r="F23" s="84">
        <v>3709</v>
      </c>
      <c r="G23" s="48">
        <v>792998.57299999997</v>
      </c>
      <c r="H23" s="96">
        <v>6639</v>
      </c>
      <c r="I23" s="43">
        <v>1134630.699</v>
      </c>
      <c r="J23" s="84">
        <v>11461</v>
      </c>
      <c r="K23" s="48">
        <v>6658689.426</v>
      </c>
      <c r="L23" s="84">
        <v>40036</v>
      </c>
      <c r="M23" s="27">
        <v>7769902.3049999997</v>
      </c>
    </row>
    <row r="24" spans="1:13" ht="15" customHeight="1" x14ac:dyDescent="0.25">
      <c r="A24" s="61" t="s">
        <v>63</v>
      </c>
      <c r="B24" s="33">
        <f t="shared" si="0"/>
        <v>55199</v>
      </c>
      <c r="C24" s="43">
        <f t="shared" si="1"/>
        <v>14960163.34</v>
      </c>
      <c r="D24" s="22">
        <v>4816</v>
      </c>
      <c r="E24" s="43">
        <v>921756.65</v>
      </c>
      <c r="F24" s="85">
        <v>2843</v>
      </c>
      <c r="G24" s="60">
        <v>606196.25300000003</v>
      </c>
      <c r="H24" s="96">
        <v>4557</v>
      </c>
      <c r="I24" s="43">
        <v>867844.37800000003</v>
      </c>
      <c r="J24" s="84">
        <v>9633</v>
      </c>
      <c r="K24" s="48">
        <v>6045166.0310000004</v>
      </c>
      <c r="L24" s="84">
        <v>33350</v>
      </c>
      <c r="M24" s="27">
        <v>6519200.0279999999</v>
      </c>
    </row>
    <row r="25" spans="1:13" ht="15" customHeight="1" thickBot="1" x14ac:dyDescent="0.3">
      <c r="A25" s="62" t="s">
        <v>60</v>
      </c>
      <c r="B25" s="40">
        <f>D25+F25+H25+J25+L25</f>
        <v>48656</v>
      </c>
      <c r="C25" s="44">
        <f>E25+G25+I25+K25+M25</f>
        <v>9235831.5045999996</v>
      </c>
      <c r="D25" s="49">
        <v>4298</v>
      </c>
      <c r="E25" s="44">
        <v>566359.96360000002</v>
      </c>
      <c r="F25" s="85">
        <v>2118</v>
      </c>
      <c r="G25" s="60">
        <v>337758.7</v>
      </c>
      <c r="H25" s="97">
        <v>1635</v>
      </c>
      <c r="I25" s="44">
        <v>187287.736</v>
      </c>
      <c r="J25" s="99">
        <v>7205</v>
      </c>
      <c r="K25" s="50">
        <v>3207598.0449999999</v>
      </c>
      <c r="L25" s="99">
        <v>33400</v>
      </c>
      <c r="M25" s="41">
        <v>4936827.0599999996</v>
      </c>
    </row>
    <row r="26" spans="1:13" s="10" customFormat="1" ht="15" customHeight="1" thickBot="1" x14ac:dyDescent="0.25">
      <c r="A26" s="21" t="s">
        <v>22</v>
      </c>
      <c r="B26" s="34">
        <f t="shared" ref="B26:M26" si="2">SUM(B9:B25)</f>
        <v>782884</v>
      </c>
      <c r="C26" s="45">
        <f t="shared" si="2"/>
        <v>161403040.66306999</v>
      </c>
      <c r="D26" s="51">
        <f t="shared" si="2"/>
        <v>86492</v>
      </c>
      <c r="E26" s="59">
        <f t="shared" si="2"/>
        <v>13263758.311319999</v>
      </c>
      <c r="F26" s="51">
        <f t="shared" si="2"/>
        <v>52289</v>
      </c>
      <c r="G26" s="52">
        <f t="shared" si="2"/>
        <v>8662960.7539999988</v>
      </c>
      <c r="H26" s="34">
        <f t="shared" si="2"/>
        <v>70253</v>
      </c>
      <c r="I26" s="45">
        <f t="shared" si="2"/>
        <v>9115604.337749999</v>
      </c>
      <c r="J26" s="51">
        <f t="shared" si="2"/>
        <v>114633</v>
      </c>
      <c r="K26" s="52">
        <f t="shared" si="2"/>
        <v>57257124.490000002</v>
      </c>
      <c r="L26" s="51">
        <f t="shared" si="2"/>
        <v>459217</v>
      </c>
      <c r="M26" s="35">
        <f t="shared" si="2"/>
        <v>73103592.770000011</v>
      </c>
    </row>
    <row r="27" spans="1:13" x14ac:dyDescent="0.25">
      <c r="A27" s="120" t="s">
        <v>31</v>
      </c>
      <c r="B27" s="120"/>
      <c r="C27" s="120"/>
      <c r="D27" s="120"/>
      <c r="E27" s="120"/>
      <c r="F27" s="86"/>
      <c r="G27" s="31"/>
      <c r="H27" s="86"/>
      <c r="I27" s="31"/>
      <c r="J27" s="80"/>
      <c r="K27" s="12"/>
      <c r="L27" s="80"/>
      <c r="M27" s="12"/>
    </row>
    <row r="28" spans="1:13" s="65" customFormat="1" ht="12.75" customHeight="1" x14ac:dyDescent="0.25">
      <c r="A28" s="68" t="s">
        <v>57</v>
      </c>
      <c r="B28" s="69"/>
      <c r="C28" s="70"/>
      <c r="D28" s="69"/>
      <c r="E28" s="70"/>
      <c r="F28" s="87"/>
      <c r="G28" s="70"/>
      <c r="H28" s="87"/>
      <c r="I28" s="70"/>
      <c r="J28" s="88"/>
      <c r="K28" s="67"/>
      <c r="L28" s="88"/>
      <c r="M28" s="67"/>
    </row>
    <row r="29" spans="1:13" s="65" customFormat="1" x14ac:dyDescent="0.25">
      <c r="A29" s="71" t="s">
        <v>32</v>
      </c>
      <c r="B29" s="72"/>
      <c r="C29" s="73"/>
      <c r="D29" s="74"/>
      <c r="E29" s="73"/>
      <c r="F29" s="88"/>
      <c r="G29" s="73"/>
      <c r="H29" s="88"/>
      <c r="I29" s="73"/>
      <c r="J29" s="88"/>
      <c r="K29" s="75" t="s">
        <v>31</v>
      </c>
      <c r="L29" s="88" t="s">
        <v>31</v>
      </c>
      <c r="M29" s="73" t="s">
        <v>31</v>
      </c>
    </row>
    <row r="30" spans="1:13" s="65" customFormat="1" ht="12.75" customHeight="1" x14ac:dyDescent="0.25">
      <c r="A30" s="68" t="s">
        <v>69</v>
      </c>
      <c r="B30" s="76"/>
      <c r="C30" s="76"/>
      <c r="D30" s="76"/>
      <c r="E30" s="76"/>
      <c r="F30" s="87"/>
      <c r="G30" s="76"/>
      <c r="H30" s="87"/>
      <c r="I30" s="76"/>
      <c r="J30" s="87"/>
      <c r="K30" s="76"/>
      <c r="L30" s="87"/>
      <c r="M30" s="76"/>
    </row>
    <row r="31" spans="1:13" s="17" customFormat="1" ht="12.75" customHeight="1" x14ac:dyDescent="0.25">
      <c r="A31" s="30"/>
      <c r="B31" s="121"/>
      <c r="C31" s="121"/>
      <c r="D31" s="25"/>
      <c r="F31" s="89"/>
      <c r="H31" s="89"/>
      <c r="J31" s="89"/>
      <c r="L31" s="89"/>
    </row>
    <row r="32" spans="1:13" ht="12.75" customHeight="1" x14ac:dyDescent="0.25">
      <c r="A32" s="13" t="s">
        <v>31</v>
      </c>
      <c r="B32" s="119"/>
      <c r="C32" s="119"/>
      <c r="D32" s="119"/>
      <c r="E32" s="23"/>
      <c r="F32" s="90"/>
      <c r="G32" s="7"/>
      <c r="I32" s="7"/>
      <c r="K32" s="7"/>
    </row>
    <row r="33" spans="1:17" ht="30" customHeight="1" x14ac:dyDescent="0.25">
      <c r="A33" s="123" t="s">
        <v>80</v>
      </c>
      <c r="B33" s="26" t="s">
        <v>54</v>
      </c>
      <c r="C33" s="26"/>
      <c r="D33" s="25" t="s">
        <v>81</v>
      </c>
      <c r="E33" s="25"/>
      <c r="F33" s="91"/>
      <c r="G33" s="7"/>
      <c r="I33" s="7"/>
    </row>
    <row r="34" spans="1:17" ht="15.75" x14ac:dyDescent="0.25">
      <c r="A34" s="127"/>
      <c r="B34" s="119"/>
      <c r="C34" s="119"/>
      <c r="D34" s="119"/>
      <c r="E34" s="16"/>
      <c r="G34" s="7"/>
      <c r="I34" s="7"/>
    </row>
    <row r="35" spans="1:17" ht="30" customHeight="1" x14ac:dyDescent="0.25">
      <c r="A35" s="125" t="s">
        <v>74</v>
      </c>
      <c r="B35" s="26" t="s">
        <v>55</v>
      </c>
      <c r="C35" s="26"/>
      <c r="D35" s="124" t="s">
        <v>75</v>
      </c>
      <c r="E35" s="25"/>
      <c r="F35" s="93"/>
      <c r="G35" s="28"/>
      <c r="H35" s="93" t="s">
        <v>31</v>
      </c>
      <c r="I35" s="28"/>
      <c r="J35" s="93"/>
      <c r="K35" s="28"/>
      <c r="L35" s="93"/>
      <c r="M35" s="28"/>
    </row>
    <row r="36" spans="1:17" x14ac:dyDescent="0.25">
      <c r="C36" s="9"/>
      <c r="E36" s="9"/>
      <c r="G36" s="9"/>
      <c r="I36" s="9"/>
      <c r="K36" s="9"/>
      <c r="M36" s="9"/>
    </row>
    <row r="37" spans="1:17" x14ac:dyDescent="0.25">
      <c r="C37" s="9"/>
      <c r="E37" s="9"/>
      <c r="G37" s="9"/>
      <c r="I37" s="9"/>
      <c r="K37" s="9"/>
      <c r="M37" s="9"/>
    </row>
    <row r="39" spans="1:17" x14ac:dyDescent="0.25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5">
      <c r="C40" s="9"/>
      <c r="E40" s="9"/>
      <c r="G40" s="9"/>
      <c r="I40" s="9"/>
      <c r="K40" s="9"/>
      <c r="M40" s="9"/>
    </row>
  </sheetData>
  <mergeCells count="17">
    <mergeCell ref="B34:D34"/>
    <mergeCell ref="A27:E27"/>
    <mergeCell ref="B31:C31"/>
    <mergeCell ref="B32:D32"/>
    <mergeCell ref="J1:M1"/>
    <mergeCell ref="I2:M2"/>
    <mergeCell ref="A4:M4"/>
    <mergeCell ref="A5:A7"/>
    <mergeCell ref="B5:C5"/>
    <mergeCell ref="C6:C7"/>
    <mergeCell ref="L6:M6"/>
    <mergeCell ref="J6:K6"/>
    <mergeCell ref="D5:M5"/>
    <mergeCell ref="H6:I6"/>
    <mergeCell ref="F6:G6"/>
    <mergeCell ref="D6:E6"/>
    <mergeCell ref="B6:B7"/>
  </mergeCells>
  <pageMargins left="0.59055118110236227" right="0.19685039370078741" top="0.78740157480314965" bottom="0.39370078740157483" header="0.31496062992125984" footer="0.31496062992125984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Q40"/>
  <sheetViews>
    <sheetView tabSelected="1" topLeftCell="A11" zoomScale="90" zoomScaleNormal="90" workbookViewId="0">
      <selection activeCell="C50" sqref="C50"/>
    </sheetView>
  </sheetViews>
  <sheetFormatPr defaultColWidth="11.42578125" defaultRowHeight="12.75" x14ac:dyDescent="0.2"/>
  <cols>
    <col min="1" max="1" width="25.7109375" style="6" customWidth="1"/>
    <col min="2" max="2" width="13.5703125" style="9" customWidth="1"/>
    <col min="3" max="3" width="16.5703125" style="15" customWidth="1"/>
    <col min="4" max="4" width="11.7109375" style="9" customWidth="1"/>
    <col min="5" max="5" width="15.7109375" style="15" customWidth="1"/>
    <col min="6" max="6" width="11.7109375" style="9" customWidth="1"/>
    <col min="7" max="7" width="15.7109375" style="15" customWidth="1"/>
    <col min="8" max="8" width="11.7109375" style="9" customWidth="1"/>
    <col min="9" max="9" width="15.7109375" style="15" customWidth="1"/>
    <col min="10" max="10" width="11.7109375" style="9" customWidth="1"/>
    <col min="11" max="11" width="15.7109375" style="15" customWidth="1"/>
    <col min="12" max="12" width="11.7109375" style="9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6" customHeight="1" x14ac:dyDescent="0.2">
      <c r="B1" s="2"/>
      <c r="C1" s="4"/>
      <c r="D1" s="2"/>
      <c r="E1" s="4"/>
      <c r="F1" s="2"/>
      <c r="G1" s="4"/>
      <c r="H1" s="2"/>
      <c r="I1" s="7" t="s">
        <v>33</v>
      </c>
      <c r="J1" s="100" t="s">
        <v>76</v>
      </c>
      <c r="K1" s="100"/>
      <c r="L1" s="100"/>
      <c r="M1" s="100"/>
      <c r="N1" s="8"/>
      <c r="O1" s="8"/>
      <c r="P1" s="8"/>
      <c r="Q1" s="8"/>
    </row>
    <row r="2" spans="1:17" ht="14.25" customHeight="1" x14ac:dyDescent="0.2">
      <c r="A2" s="18" t="s">
        <v>67</v>
      </c>
      <c r="B2" s="3"/>
      <c r="C2" s="5"/>
      <c r="D2" s="3"/>
      <c r="E2" s="5"/>
      <c r="F2" s="3"/>
      <c r="G2" s="5"/>
      <c r="H2" s="2"/>
      <c r="I2" s="101"/>
      <c r="J2" s="101"/>
      <c r="K2" s="101"/>
      <c r="L2" s="101"/>
      <c r="M2" s="101"/>
    </row>
    <row r="3" spans="1:17" ht="9.75" customHeight="1" x14ac:dyDescent="0.2">
      <c r="A3" s="1"/>
      <c r="B3" s="3"/>
      <c r="C3" s="5"/>
      <c r="D3" s="3"/>
      <c r="E3" s="5"/>
      <c r="F3" s="3"/>
      <c r="G3" s="5"/>
      <c r="H3" s="2"/>
      <c r="I3" s="4"/>
      <c r="J3" s="2"/>
      <c r="K3" s="4"/>
      <c r="L3" s="2"/>
      <c r="M3" s="4"/>
    </row>
    <row r="4" spans="1:17" ht="42" customHeight="1" thickBot="1" x14ac:dyDescent="0.25">
      <c r="A4" s="122" t="s">
        <v>79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79"/>
    </row>
    <row r="5" spans="1:17" ht="13.5" customHeight="1" thickBot="1" x14ac:dyDescent="0.25">
      <c r="A5" s="103" t="s">
        <v>24</v>
      </c>
      <c r="B5" s="106" t="s">
        <v>25</v>
      </c>
      <c r="C5" s="107"/>
      <c r="D5" s="112" t="s">
        <v>26</v>
      </c>
      <c r="E5" s="113"/>
      <c r="F5" s="113"/>
      <c r="G5" s="113"/>
      <c r="H5" s="113"/>
      <c r="I5" s="113"/>
      <c r="J5" s="113"/>
      <c r="K5" s="113"/>
      <c r="L5" s="113"/>
      <c r="M5" s="114"/>
    </row>
    <row r="6" spans="1:17" ht="66" customHeight="1" x14ac:dyDescent="0.2">
      <c r="A6" s="104"/>
      <c r="B6" s="117" t="s">
        <v>34</v>
      </c>
      <c r="C6" s="108" t="s">
        <v>65</v>
      </c>
      <c r="D6" s="110" t="s">
        <v>49</v>
      </c>
      <c r="E6" s="111"/>
      <c r="F6" s="110" t="s">
        <v>50</v>
      </c>
      <c r="G6" s="111"/>
      <c r="H6" s="115" t="s">
        <v>51</v>
      </c>
      <c r="I6" s="116"/>
      <c r="J6" s="110" t="s">
        <v>52</v>
      </c>
      <c r="K6" s="111"/>
      <c r="L6" s="110" t="s">
        <v>53</v>
      </c>
      <c r="M6" s="111"/>
    </row>
    <row r="7" spans="1:17" ht="42.75" customHeight="1" thickBot="1" x14ac:dyDescent="0.25">
      <c r="A7" s="105"/>
      <c r="B7" s="118"/>
      <c r="C7" s="109"/>
      <c r="D7" s="55" t="s">
        <v>77</v>
      </c>
      <c r="E7" s="77" t="s">
        <v>30</v>
      </c>
      <c r="F7" s="55" t="s">
        <v>77</v>
      </c>
      <c r="G7" s="77" t="s">
        <v>30</v>
      </c>
      <c r="H7" s="78" t="s">
        <v>77</v>
      </c>
      <c r="I7" s="53" t="s">
        <v>30</v>
      </c>
      <c r="J7" s="55" t="s">
        <v>77</v>
      </c>
      <c r="K7" s="77" t="s">
        <v>30</v>
      </c>
      <c r="L7" s="55" t="s">
        <v>77</v>
      </c>
      <c r="M7" s="77" t="s">
        <v>30</v>
      </c>
    </row>
    <row r="8" spans="1:17" s="9" customFormat="1" ht="15.75" customHeight="1" thickBot="1" x14ac:dyDescent="0.25">
      <c r="A8" s="64">
        <v>1</v>
      </c>
      <c r="B8" s="37">
        <v>3</v>
      </c>
      <c r="C8" s="36">
        <v>4</v>
      </c>
      <c r="D8" s="19">
        <v>5</v>
      </c>
      <c r="E8" s="54">
        <v>6</v>
      </c>
      <c r="F8" s="56">
        <v>7</v>
      </c>
      <c r="G8" s="57">
        <v>8</v>
      </c>
      <c r="H8" s="58">
        <v>9</v>
      </c>
      <c r="I8" s="54">
        <v>10</v>
      </c>
      <c r="J8" s="19">
        <v>11</v>
      </c>
      <c r="K8" s="20">
        <v>12</v>
      </c>
      <c r="L8" s="56">
        <v>13</v>
      </c>
      <c r="M8" s="57">
        <v>14</v>
      </c>
    </row>
    <row r="9" spans="1:17" ht="15" customHeight="1" x14ac:dyDescent="0.25">
      <c r="A9" s="63" t="s">
        <v>35</v>
      </c>
      <c r="B9" s="38">
        <f>D9+F9+H9+J9+L9</f>
        <v>25367</v>
      </c>
      <c r="C9" s="42">
        <f>E9+G9+I9+K9+M9</f>
        <v>4615300.4983900003</v>
      </c>
      <c r="D9" s="46">
        <v>3810</v>
      </c>
      <c r="E9" s="42">
        <v>496285.81</v>
      </c>
      <c r="F9" s="46">
        <v>2717</v>
      </c>
      <c r="G9" s="47">
        <v>347600.34899999999</v>
      </c>
      <c r="H9" s="38">
        <v>1616</v>
      </c>
      <c r="I9" s="42">
        <v>147814.23338999998</v>
      </c>
      <c r="J9" s="46">
        <v>3456</v>
      </c>
      <c r="K9" s="47">
        <v>1544224.8970000001</v>
      </c>
      <c r="L9" s="46">
        <v>13768</v>
      </c>
      <c r="M9" s="39">
        <v>2079375.209</v>
      </c>
    </row>
    <row r="10" spans="1:17" ht="15" customHeight="1" x14ac:dyDescent="0.25">
      <c r="A10" s="61" t="s">
        <v>36</v>
      </c>
      <c r="B10" s="33">
        <f t="shared" ref="B10:B24" si="0">D10+F10+H10+J10+L10</f>
        <v>40893</v>
      </c>
      <c r="C10" s="43">
        <f t="shared" ref="C10:C25" si="1">E10+G10+I10+K10+M10</f>
        <v>8021220.7960000001</v>
      </c>
      <c r="D10" s="22">
        <v>4034</v>
      </c>
      <c r="E10" s="43">
        <v>544557.94400000002</v>
      </c>
      <c r="F10" s="22">
        <v>3307</v>
      </c>
      <c r="G10" s="48">
        <v>540628.20700000005</v>
      </c>
      <c r="H10" s="33">
        <v>3720</v>
      </c>
      <c r="I10" s="43">
        <v>538269.16</v>
      </c>
      <c r="J10" s="22">
        <v>6261</v>
      </c>
      <c r="K10" s="48">
        <v>2793375.665</v>
      </c>
      <c r="L10" s="22">
        <v>23571</v>
      </c>
      <c r="M10" s="27">
        <v>3604389.82</v>
      </c>
    </row>
    <row r="11" spans="1:17" ht="15" customHeight="1" x14ac:dyDescent="0.25">
      <c r="A11" s="61" t="s">
        <v>37</v>
      </c>
      <c r="B11" s="33">
        <f t="shared" si="0"/>
        <v>86713</v>
      </c>
      <c r="C11" s="43">
        <f t="shared" si="1"/>
        <v>15991990.058329999</v>
      </c>
      <c r="D11" s="22">
        <v>5512</v>
      </c>
      <c r="E11" s="43">
        <v>686994.01300000004</v>
      </c>
      <c r="F11" s="22">
        <v>4853</v>
      </c>
      <c r="G11" s="48">
        <v>664243.745</v>
      </c>
      <c r="H11" s="33">
        <v>7059</v>
      </c>
      <c r="I11" s="43">
        <v>538091.54633000004</v>
      </c>
      <c r="J11" s="22">
        <v>12442</v>
      </c>
      <c r="K11" s="48">
        <v>5565039.8849999998</v>
      </c>
      <c r="L11" s="22">
        <v>56847</v>
      </c>
      <c r="M11" s="27">
        <v>8537620.8690000009</v>
      </c>
    </row>
    <row r="12" spans="1:17" ht="15" customHeight="1" x14ac:dyDescent="0.25">
      <c r="A12" s="61" t="s">
        <v>38</v>
      </c>
      <c r="B12" s="33">
        <f t="shared" si="0"/>
        <v>39201</v>
      </c>
      <c r="C12" s="43">
        <f t="shared" si="1"/>
        <v>8824410.0360000003</v>
      </c>
      <c r="D12" s="22">
        <v>3573</v>
      </c>
      <c r="E12" s="43">
        <v>686575.69499999995</v>
      </c>
      <c r="F12" s="22">
        <v>2791</v>
      </c>
      <c r="G12" s="48">
        <v>636641.27899999998</v>
      </c>
      <c r="H12" s="33">
        <v>9205</v>
      </c>
      <c r="I12" s="43">
        <v>1614372.0390000001</v>
      </c>
      <c r="J12" s="22">
        <v>5226</v>
      </c>
      <c r="K12" s="48">
        <v>2596709.0589999999</v>
      </c>
      <c r="L12" s="22">
        <v>18406</v>
      </c>
      <c r="M12" s="27">
        <v>3290111.9640000002</v>
      </c>
    </row>
    <row r="13" spans="1:17" ht="15" customHeight="1" x14ac:dyDescent="0.25">
      <c r="A13" s="61" t="s">
        <v>39</v>
      </c>
      <c r="B13" s="33">
        <f t="shared" si="0"/>
        <v>47016</v>
      </c>
      <c r="C13" s="43">
        <f t="shared" si="1"/>
        <v>11329839.717599999</v>
      </c>
      <c r="D13" s="22">
        <v>5585</v>
      </c>
      <c r="E13" s="43">
        <v>713154.04500000004</v>
      </c>
      <c r="F13" s="22">
        <v>4619</v>
      </c>
      <c r="G13" s="48">
        <v>615675.196</v>
      </c>
      <c r="H13" s="33">
        <v>3935</v>
      </c>
      <c r="I13" s="43">
        <v>466424.1556</v>
      </c>
      <c r="J13" s="22">
        <v>7826</v>
      </c>
      <c r="K13" s="48">
        <v>5513514.0499999998</v>
      </c>
      <c r="L13" s="22">
        <v>25051</v>
      </c>
      <c r="M13" s="27">
        <v>4021072.2710000002</v>
      </c>
    </row>
    <row r="14" spans="1:17" ht="15" customHeight="1" x14ac:dyDescent="0.25">
      <c r="A14" s="61" t="s">
        <v>40</v>
      </c>
      <c r="B14" s="33">
        <f t="shared" si="0"/>
        <v>47883</v>
      </c>
      <c r="C14" s="43">
        <f t="shared" si="1"/>
        <v>9209868.9446800016</v>
      </c>
      <c r="D14" s="22">
        <v>4663</v>
      </c>
      <c r="E14" s="43">
        <v>529098.84768000001</v>
      </c>
      <c r="F14" s="22">
        <v>2351</v>
      </c>
      <c r="G14" s="48">
        <v>375901.109</v>
      </c>
      <c r="H14" s="33">
        <v>2724</v>
      </c>
      <c r="I14" s="43">
        <v>296274.84000000003</v>
      </c>
      <c r="J14" s="22">
        <v>7167</v>
      </c>
      <c r="K14" s="48">
        <v>3385103.2779999999</v>
      </c>
      <c r="L14" s="22">
        <v>30978</v>
      </c>
      <c r="M14" s="27">
        <v>4623490.87</v>
      </c>
    </row>
    <row r="15" spans="1:17" ht="15" customHeight="1" x14ac:dyDescent="0.25">
      <c r="A15" s="61" t="s">
        <v>41</v>
      </c>
      <c r="B15" s="33">
        <f t="shared" si="0"/>
        <v>30927</v>
      </c>
      <c r="C15" s="43">
        <f t="shared" si="1"/>
        <v>5945711.693</v>
      </c>
      <c r="D15" s="22">
        <v>2822</v>
      </c>
      <c r="E15" s="43">
        <v>400060.359</v>
      </c>
      <c r="F15" s="22">
        <v>2021</v>
      </c>
      <c r="G15" s="48">
        <v>293583.58399999997</v>
      </c>
      <c r="H15" s="33">
        <v>6597</v>
      </c>
      <c r="I15" s="43">
        <v>1061519.1140000001</v>
      </c>
      <c r="J15" s="22">
        <v>4105</v>
      </c>
      <c r="K15" s="48">
        <v>1835790.121</v>
      </c>
      <c r="L15" s="22">
        <v>15382</v>
      </c>
      <c r="M15" s="27">
        <v>2354758.5150000001</v>
      </c>
    </row>
    <row r="16" spans="1:17" ht="15" customHeight="1" x14ac:dyDescent="0.25">
      <c r="A16" s="61" t="s">
        <v>42</v>
      </c>
      <c r="B16" s="33">
        <f t="shared" si="0"/>
        <v>55501</v>
      </c>
      <c r="C16" s="43">
        <f t="shared" si="1"/>
        <v>11234955.94452</v>
      </c>
      <c r="D16" s="22">
        <v>14292</v>
      </c>
      <c r="E16" s="43">
        <v>2601207.5884000002</v>
      </c>
      <c r="F16" s="22">
        <v>5174</v>
      </c>
      <c r="G16" s="48">
        <v>870170.03200000001</v>
      </c>
      <c r="H16" s="33">
        <v>3524</v>
      </c>
      <c r="I16" s="43">
        <v>386615.38212000002</v>
      </c>
      <c r="J16" s="22">
        <v>7013</v>
      </c>
      <c r="K16" s="48">
        <v>3425394.39</v>
      </c>
      <c r="L16" s="22">
        <v>25498</v>
      </c>
      <c r="M16" s="27">
        <v>3951568.5520000001</v>
      </c>
    </row>
    <row r="17" spans="1:13" ht="15" customHeight="1" x14ac:dyDescent="0.25">
      <c r="A17" s="61" t="s">
        <v>43</v>
      </c>
      <c r="B17" s="33">
        <f t="shared" si="0"/>
        <v>39562</v>
      </c>
      <c r="C17" s="43">
        <f t="shared" si="1"/>
        <v>6743405.2270999998</v>
      </c>
      <c r="D17" s="22">
        <v>3169</v>
      </c>
      <c r="E17" s="43">
        <v>336263.04399999999</v>
      </c>
      <c r="F17" s="22">
        <v>2507</v>
      </c>
      <c r="G17" s="48">
        <v>366718.38699999999</v>
      </c>
      <c r="H17" s="33">
        <v>3724</v>
      </c>
      <c r="I17" s="43">
        <v>282532.12110000005</v>
      </c>
      <c r="J17" s="22">
        <v>6551</v>
      </c>
      <c r="K17" s="48">
        <v>2421976.6579999998</v>
      </c>
      <c r="L17" s="22">
        <v>23611</v>
      </c>
      <c r="M17" s="27">
        <v>3335915.017</v>
      </c>
    </row>
    <row r="18" spans="1:13" ht="15" customHeight="1" x14ac:dyDescent="0.25">
      <c r="A18" s="61" t="s">
        <v>44</v>
      </c>
      <c r="B18" s="33">
        <f t="shared" si="0"/>
        <v>25882</v>
      </c>
      <c r="C18" s="43">
        <f t="shared" si="1"/>
        <v>4757903.61821</v>
      </c>
      <c r="D18" s="22">
        <v>3727</v>
      </c>
      <c r="E18" s="43">
        <v>458806.451</v>
      </c>
      <c r="F18" s="22">
        <v>2865</v>
      </c>
      <c r="G18" s="48">
        <v>343551.92300000001</v>
      </c>
      <c r="H18" s="33">
        <v>3212</v>
      </c>
      <c r="I18" s="43">
        <v>251929.11121</v>
      </c>
      <c r="J18" s="22">
        <v>3457</v>
      </c>
      <c r="K18" s="48">
        <v>1695696.922</v>
      </c>
      <c r="L18" s="22">
        <v>12621</v>
      </c>
      <c r="M18" s="27">
        <v>2007919.2109999999</v>
      </c>
    </row>
    <row r="19" spans="1:13" ht="15" customHeight="1" x14ac:dyDescent="0.25">
      <c r="A19" s="61" t="s">
        <v>45</v>
      </c>
      <c r="B19" s="33">
        <f t="shared" si="0"/>
        <v>41541</v>
      </c>
      <c r="C19" s="43">
        <f t="shared" si="1"/>
        <v>10113195.683</v>
      </c>
      <c r="D19" s="22">
        <v>4706</v>
      </c>
      <c r="E19" s="43">
        <v>1022492.7659999999</v>
      </c>
      <c r="F19" s="22">
        <v>2716</v>
      </c>
      <c r="G19" s="48">
        <v>806252.85100000002</v>
      </c>
      <c r="H19" s="33">
        <v>4821</v>
      </c>
      <c r="I19" s="43">
        <v>630829.59600000002</v>
      </c>
      <c r="J19" s="22">
        <v>6520</v>
      </c>
      <c r="K19" s="48">
        <v>3740358.1159999999</v>
      </c>
      <c r="L19" s="22">
        <v>22778</v>
      </c>
      <c r="M19" s="27">
        <v>3913262.3539999998</v>
      </c>
    </row>
    <row r="20" spans="1:13" ht="15" customHeight="1" x14ac:dyDescent="0.25">
      <c r="A20" s="61" t="s">
        <v>46</v>
      </c>
      <c r="B20" s="33">
        <f t="shared" si="0"/>
        <v>25171</v>
      </c>
      <c r="C20" s="43">
        <f t="shared" si="1"/>
        <v>4935855.7966400003</v>
      </c>
      <c r="D20" s="22">
        <v>3451</v>
      </c>
      <c r="E20" s="43">
        <v>533708.12563999998</v>
      </c>
      <c r="F20" s="22">
        <v>2527</v>
      </c>
      <c r="G20" s="48">
        <v>399865.31800000003</v>
      </c>
      <c r="H20" s="33">
        <v>2714</v>
      </c>
      <c r="I20" s="43">
        <v>293156.95299999998</v>
      </c>
      <c r="J20" s="22">
        <v>3527</v>
      </c>
      <c r="K20" s="48">
        <v>1648153.058</v>
      </c>
      <c r="L20" s="22">
        <v>12952</v>
      </c>
      <c r="M20" s="27">
        <v>2060972.3419999999</v>
      </c>
    </row>
    <row r="21" spans="1:13" ht="15" customHeight="1" x14ac:dyDescent="0.25">
      <c r="A21" s="61" t="s">
        <v>47</v>
      </c>
      <c r="B21" s="33">
        <f t="shared" si="0"/>
        <v>15328</v>
      </c>
      <c r="C21" s="43">
        <f t="shared" si="1"/>
        <v>2580489.9669999997</v>
      </c>
      <c r="D21" s="22">
        <v>2659</v>
      </c>
      <c r="E21" s="43">
        <v>287431.09399999998</v>
      </c>
      <c r="F21" s="22">
        <v>1481</v>
      </c>
      <c r="G21" s="48">
        <v>161471.766</v>
      </c>
      <c r="H21" s="33">
        <v>1886</v>
      </c>
      <c r="I21" s="43">
        <v>152260.38</v>
      </c>
      <c r="J21" s="22">
        <v>1892</v>
      </c>
      <c r="K21" s="48">
        <v>844902.54299999995</v>
      </c>
      <c r="L21" s="22">
        <v>7410</v>
      </c>
      <c r="M21" s="27">
        <v>1134424.1839999999</v>
      </c>
    </row>
    <row r="22" spans="1:13" ht="15" customHeight="1" x14ac:dyDescent="0.25">
      <c r="A22" s="61" t="s">
        <v>62</v>
      </c>
      <c r="B22" s="33">
        <f t="shared" si="0"/>
        <v>88684</v>
      </c>
      <c r="C22" s="43">
        <f t="shared" si="1"/>
        <v>14926764.134999998</v>
      </c>
      <c r="D22" s="22">
        <v>7860</v>
      </c>
      <c r="E22" s="43">
        <v>859093.21499999997</v>
      </c>
      <c r="F22" s="22">
        <v>3690</v>
      </c>
      <c r="G22" s="48">
        <v>503703.48200000002</v>
      </c>
      <c r="H22" s="33">
        <v>2685</v>
      </c>
      <c r="I22" s="43">
        <v>265752.89299999998</v>
      </c>
      <c r="J22" s="22">
        <v>10891</v>
      </c>
      <c r="K22" s="48">
        <v>4335432.3459999999</v>
      </c>
      <c r="L22" s="22">
        <v>63558</v>
      </c>
      <c r="M22" s="27">
        <v>8962782.1989999991</v>
      </c>
    </row>
    <row r="23" spans="1:13" ht="15" customHeight="1" x14ac:dyDescent="0.25">
      <c r="A23" s="61" t="s">
        <v>48</v>
      </c>
      <c r="B23" s="33">
        <f t="shared" si="0"/>
        <v>69360</v>
      </c>
      <c r="C23" s="43">
        <f t="shared" si="1"/>
        <v>17976133.703000002</v>
      </c>
      <c r="D23" s="22">
        <v>7515</v>
      </c>
      <c r="E23" s="43">
        <v>1619912.7</v>
      </c>
      <c r="F23" s="22">
        <v>3709</v>
      </c>
      <c r="G23" s="48">
        <v>792998.57299999997</v>
      </c>
      <c r="H23" s="33">
        <v>6639</v>
      </c>
      <c r="I23" s="43">
        <v>1134630.699</v>
      </c>
      <c r="J23" s="22">
        <v>11461</v>
      </c>
      <c r="K23" s="48">
        <v>6658689.426</v>
      </c>
      <c r="L23" s="22">
        <v>40036</v>
      </c>
      <c r="M23" s="27">
        <v>7769902.3049999997</v>
      </c>
    </row>
    <row r="24" spans="1:13" ht="15" customHeight="1" x14ac:dyDescent="0.25">
      <c r="A24" s="61" t="s">
        <v>64</v>
      </c>
      <c r="B24" s="33">
        <f t="shared" si="0"/>
        <v>55199</v>
      </c>
      <c r="C24" s="43">
        <f t="shared" si="1"/>
        <v>14960163.34</v>
      </c>
      <c r="D24" s="22">
        <v>4816</v>
      </c>
      <c r="E24" s="43">
        <v>921756.65</v>
      </c>
      <c r="F24" s="29">
        <v>2843</v>
      </c>
      <c r="G24" s="60">
        <v>606196.25300000003</v>
      </c>
      <c r="H24" s="33">
        <v>4557</v>
      </c>
      <c r="I24" s="43">
        <v>867844.37800000003</v>
      </c>
      <c r="J24" s="22">
        <v>9633</v>
      </c>
      <c r="K24" s="48">
        <v>6045166.0310000004</v>
      </c>
      <c r="L24" s="22">
        <v>33350</v>
      </c>
      <c r="M24" s="27">
        <v>6519200.0279999999</v>
      </c>
    </row>
    <row r="25" spans="1:13" ht="15" customHeight="1" thickBot="1" x14ac:dyDescent="0.3">
      <c r="A25" s="62" t="s">
        <v>61</v>
      </c>
      <c r="B25" s="40">
        <f>D25+F25+H25+J25+L25</f>
        <v>48656</v>
      </c>
      <c r="C25" s="44">
        <f t="shared" si="1"/>
        <v>9235831.5045999996</v>
      </c>
      <c r="D25" s="49">
        <v>4298</v>
      </c>
      <c r="E25" s="44">
        <v>566359.96360000002</v>
      </c>
      <c r="F25" s="29">
        <v>2118</v>
      </c>
      <c r="G25" s="60">
        <v>337758.7</v>
      </c>
      <c r="H25" s="40">
        <v>1635</v>
      </c>
      <c r="I25" s="44">
        <v>187287.736</v>
      </c>
      <c r="J25" s="49">
        <v>7205</v>
      </c>
      <c r="K25" s="50">
        <v>3207598.0449999999</v>
      </c>
      <c r="L25" s="49">
        <v>33400</v>
      </c>
      <c r="M25" s="41">
        <v>4936827.0599999996</v>
      </c>
    </row>
    <row r="26" spans="1:13" s="10" customFormat="1" ht="15" customHeight="1" thickBot="1" x14ac:dyDescent="0.25">
      <c r="A26" s="21" t="s">
        <v>23</v>
      </c>
      <c r="B26" s="34">
        <f t="shared" ref="B26:M26" si="2">SUM(B9:B25)</f>
        <v>782884</v>
      </c>
      <c r="C26" s="45">
        <f t="shared" si="2"/>
        <v>161403040.66306999</v>
      </c>
      <c r="D26" s="51">
        <f t="shared" si="2"/>
        <v>86492</v>
      </c>
      <c r="E26" s="59">
        <f t="shared" si="2"/>
        <v>13263758.311319999</v>
      </c>
      <c r="F26" s="51">
        <f t="shared" si="2"/>
        <v>52289</v>
      </c>
      <c r="G26" s="52">
        <f t="shared" si="2"/>
        <v>8662960.7539999988</v>
      </c>
      <c r="H26" s="34">
        <f t="shared" si="2"/>
        <v>70253</v>
      </c>
      <c r="I26" s="45">
        <f t="shared" si="2"/>
        <v>9115604.337749999</v>
      </c>
      <c r="J26" s="51">
        <f t="shared" si="2"/>
        <v>114633</v>
      </c>
      <c r="K26" s="52">
        <f t="shared" si="2"/>
        <v>57257124.490000002</v>
      </c>
      <c r="L26" s="51">
        <f t="shared" si="2"/>
        <v>459217</v>
      </c>
      <c r="M26" s="35">
        <f t="shared" si="2"/>
        <v>73103592.770000011</v>
      </c>
    </row>
    <row r="27" spans="1:13" ht="15" customHeight="1" x14ac:dyDescent="0.2">
      <c r="A27" s="120"/>
      <c r="B27" s="120"/>
      <c r="C27" s="120"/>
      <c r="D27" s="120"/>
      <c r="E27" s="120"/>
      <c r="F27" s="31"/>
      <c r="G27" s="31"/>
      <c r="H27" s="31"/>
      <c r="I27" s="31"/>
      <c r="J27" s="11"/>
      <c r="K27" s="12"/>
      <c r="L27" s="11"/>
      <c r="M27" s="12"/>
    </row>
    <row r="28" spans="1:13" s="65" customFormat="1" x14ac:dyDescent="0.2">
      <c r="A28" s="68" t="s">
        <v>58</v>
      </c>
      <c r="B28" s="69"/>
      <c r="C28" s="70"/>
      <c r="D28" s="69"/>
      <c r="E28" s="70"/>
      <c r="F28" s="69"/>
      <c r="G28" s="70"/>
      <c r="H28" s="69"/>
      <c r="I28" s="70"/>
      <c r="J28" s="66"/>
      <c r="K28" s="67"/>
      <c r="L28" s="66"/>
      <c r="M28" s="67"/>
    </row>
    <row r="29" spans="1:13" s="65" customFormat="1" x14ac:dyDescent="0.2">
      <c r="A29" s="71" t="s">
        <v>71</v>
      </c>
      <c r="B29" s="72"/>
      <c r="C29" s="73"/>
      <c r="D29" s="74"/>
      <c r="E29" s="73"/>
      <c r="F29" s="74"/>
      <c r="G29" s="73"/>
      <c r="H29" s="74"/>
      <c r="I29" s="73"/>
      <c r="J29" s="74"/>
      <c r="K29" s="75"/>
      <c r="L29" s="74"/>
      <c r="M29" s="73"/>
    </row>
    <row r="30" spans="1:13" s="65" customFormat="1" x14ac:dyDescent="0.2">
      <c r="A30" s="68" t="s">
        <v>70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s="17" customFormat="1" ht="15.75" x14ac:dyDescent="0.25">
      <c r="A31" s="30"/>
      <c r="B31" s="121"/>
      <c r="C31" s="121"/>
      <c r="D31" s="25"/>
    </row>
    <row r="32" spans="1:13" ht="15.75" x14ac:dyDescent="0.25">
      <c r="A32" s="13"/>
      <c r="B32" s="119"/>
      <c r="C32" s="119"/>
      <c r="D32" s="119"/>
      <c r="E32" s="23"/>
      <c r="F32" s="24"/>
      <c r="G32" s="7"/>
      <c r="H32" s="14"/>
      <c r="I32" s="7"/>
      <c r="K32" s="7"/>
    </row>
    <row r="33" spans="1:17" ht="29.25" customHeight="1" x14ac:dyDescent="0.25">
      <c r="A33" s="125" t="s">
        <v>82</v>
      </c>
      <c r="B33" s="26" t="s">
        <v>54</v>
      </c>
      <c r="C33" s="26"/>
      <c r="D33" s="25" t="s">
        <v>81</v>
      </c>
      <c r="E33" s="25"/>
      <c r="F33" s="25"/>
      <c r="G33" s="7"/>
      <c r="H33" s="14"/>
      <c r="I33" s="7"/>
    </row>
    <row r="34" spans="1:17" ht="14.25" x14ac:dyDescent="0.2">
      <c r="A34" s="126"/>
      <c r="B34" s="119"/>
      <c r="C34" s="119"/>
      <c r="D34" s="119"/>
      <c r="E34" s="16"/>
      <c r="F34" s="14"/>
      <c r="G34" s="7"/>
      <c r="H34" s="14"/>
      <c r="I34" s="7"/>
    </row>
    <row r="35" spans="1:17" ht="30" customHeight="1" x14ac:dyDescent="0.25">
      <c r="A35" s="125" t="s">
        <v>72</v>
      </c>
      <c r="B35" s="26" t="s">
        <v>56</v>
      </c>
      <c r="C35" s="26"/>
      <c r="D35" s="124" t="s">
        <v>73</v>
      </c>
      <c r="E35" s="25"/>
      <c r="F35" s="28"/>
      <c r="G35" s="28"/>
      <c r="H35" s="28"/>
      <c r="I35" s="28"/>
      <c r="J35" s="28"/>
      <c r="K35" s="28"/>
      <c r="L35" s="28"/>
      <c r="M35" s="28"/>
    </row>
    <row r="36" spans="1:17" x14ac:dyDescent="0.2">
      <c r="C36" s="9"/>
      <c r="E36" s="9"/>
      <c r="G36" s="9"/>
      <c r="I36" s="9"/>
      <c r="K36" s="9"/>
      <c r="M36" s="9"/>
    </row>
    <row r="37" spans="1:17" x14ac:dyDescent="0.2">
      <c r="C37" s="9"/>
      <c r="E37" s="9"/>
      <c r="G37" s="9"/>
      <c r="I37" s="9"/>
      <c r="K37" s="9"/>
      <c r="M37" s="9"/>
    </row>
    <row r="39" spans="1:17" x14ac:dyDescent="0.2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">
      <c r="C40" s="9"/>
      <c r="E40" s="9"/>
      <c r="G40" s="9"/>
      <c r="I40" s="9"/>
      <c r="K40" s="9"/>
      <c r="M40" s="9"/>
    </row>
  </sheetData>
  <mergeCells count="17">
    <mergeCell ref="B31:C31"/>
    <mergeCell ref="B32:D32"/>
    <mergeCell ref="J1:M1"/>
    <mergeCell ref="I2:M2"/>
    <mergeCell ref="A4:M4"/>
    <mergeCell ref="A5:A7"/>
    <mergeCell ref="B5:C5"/>
    <mergeCell ref="D5:M5"/>
    <mergeCell ref="B6:B7"/>
    <mergeCell ref="C6:C7"/>
    <mergeCell ref="H6:I6"/>
    <mergeCell ref="L6:M6"/>
    <mergeCell ref="D6:E6"/>
    <mergeCell ref="F6:G6"/>
    <mergeCell ref="J6:K6"/>
    <mergeCell ref="B34:D34"/>
    <mergeCell ref="A27:E27"/>
  </mergeCells>
  <pageMargins left="0.59055118110236215" right="0.19685039370078741" top="0.78740157480314965" bottom="0.39370078740157483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6СВ -рус</vt:lpstr>
      <vt:lpstr>6СВ-каз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Гульнара Байгазина</cp:lastModifiedBy>
  <cp:lastPrinted>2021-07-12T07:03:03Z</cp:lastPrinted>
  <dcterms:created xsi:type="dcterms:W3CDTF">1996-10-08T23:32:33Z</dcterms:created>
  <dcterms:modified xsi:type="dcterms:W3CDTF">2021-07-12T07:03:34Z</dcterms:modified>
</cp:coreProperties>
</file>