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-15" yWindow="165" windowWidth="12795" windowHeight="12120"/>
  </bookViews>
  <sheets>
    <sheet name="6св-рус." sheetId="13" r:id="rId1"/>
    <sheet name="6св-каз." sheetId="14" r:id="rId2"/>
  </sheets>
  <calcPr calcId="144525" refMode="R1C1"/>
  <fileRecoveryPr autoRecover="0"/>
</workbook>
</file>

<file path=xl/calcChain.xml><?xml version="1.0" encoding="utf-8"?>
<calcChain xmlns="http://schemas.openxmlformats.org/spreadsheetml/2006/main">
  <c r="C26" i="14" l="1"/>
  <c r="B26" i="14"/>
  <c r="C25" i="14"/>
  <c r="B25" i="14"/>
  <c r="C24" i="14"/>
  <c r="B24" i="14"/>
  <c r="C23" i="14"/>
  <c r="B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M26" i="14"/>
  <c r="L26" i="14"/>
  <c r="K26" i="14"/>
  <c r="J26" i="14"/>
  <c r="I26" i="14"/>
  <c r="H26" i="14"/>
  <c r="G26" i="14"/>
  <c r="F26" i="14"/>
  <c r="E26" i="14"/>
  <c r="D26" i="14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M26" i="13"/>
  <c r="L26" i="13"/>
  <c r="K26" i="13"/>
  <c r="J26" i="13"/>
  <c r="I26" i="13"/>
  <c r="H26" i="13"/>
  <c r="G26" i="13"/>
  <c r="F26" i="13"/>
  <c r="E26" i="13"/>
  <c r="D26" i="13"/>
</calcChain>
</file>

<file path=xl/sharedStrings.xml><?xml version="1.0" encoding="utf-8"?>
<sst xmlns="http://schemas.openxmlformats.org/spreadsheetml/2006/main" count="108" uniqueCount="84">
  <si>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</si>
  <si>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</si>
  <si>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</si>
  <si>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</si>
  <si>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</si>
  <si>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</si>
  <si>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</si>
  <si>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</si>
  <si>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</si>
  <si>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</si>
  <si>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</si>
  <si>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</si>
  <si>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</si>
  <si>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</si>
  <si>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</si>
  <si>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</si>
  <si>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</si>
  <si>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</si>
  <si>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</si>
  <si>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</si>
  <si>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</si>
  <si>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</si>
  <si>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</si>
  <si>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</si>
  <si>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</si>
  <si>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</si>
  <si>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</si>
  <si>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</si>
  <si>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</si>
  <si>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</si>
  <si>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</si>
  <si>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</si>
  <si>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</si>
  <si>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</si>
  <si>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</si>
  <si>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</si>
  <si>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</si>
  <si>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</si>
  <si>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</si>
  <si>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</si>
  <si>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</si>
  <si>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</si>
  <si>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</si>
  <si>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</si>
  <si>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</si>
  <si>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</si>
  <si>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</si>
  <si>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</si>
  <si>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</si>
  <si>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</si>
  <si>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</si>
  <si>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</si>
  <si>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</si>
  <si>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</si>
  <si>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___________________________________</t>
  </si>
  <si>
    <t>____________________________</t>
  </si>
  <si>
    <t>__________________________</t>
  </si>
  <si>
    <t>*  получатели, которым в отчетном периоде осуществлены социальные выплаты, учтенные  1 раз</t>
  </si>
  <si>
    <t xml:space="preserve">* есепті  кезеңде әлеуметтік төлем жүргізілген алушылар саны (адам) -  1 рет есепке алынған </t>
  </si>
  <si>
    <t>Туркестанская</t>
  </si>
  <si>
    <t>г. Шымкент</t>
  </si>
  <si>
    <t>Шымкент қаласы</t>
  </si>
  <si>
    <t>Түркістан облысы</t>
  </si>
  <si>
    <t>Курманов А.М.</t>
  </si>
  <si>
    <t>г. Нур-Султан</t>
  </si>
  <si>
    <t>Нұр-Сұлтан қаласы</t>
  </si>
  <si>
    <t>Генеральный директор АО "ГФСС"</t>
  </si>
  <si>
    <t>"МӘСҚ" АҚ Бас директоры</t>
  </si>
  <si>
    <t xml:space="preserve"> Курманов А.М.</t>
  </si>
  <si>
    <t>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</si>
  <si>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Форма № 6-СВ</t>
  </si>
  <si>
    <t xml:space="preserve"> № 6-ӘТ нысаны</t>
  </si>
  <si>
    <r>
      <t>Приложение</t>
    </r>
    <r>
      <rPr>
        <b/>
        <sz val="9"/>
        <rFont val="Times New Roman"/>
        <family val="1"/>
        <charset val="204"/>
      </rPr>
      <t xml:space="preserve"> 7</t>
    </r>
    <r>
      <rPr>
        <sz val="9"/>
        <rFont val="Times New Roman"/>
        <family val="1"/>
        <charset val="204"/>
      </rPr>
      <t xml:space="preserve"> к  Приказу Министра труда и социальной защиты населения Республики Казахстан от "17 " марта  2020 года №  101</t>
    </r>
  </si>
  <si>
    <t>*** оперативные данные</t>
  </si>
  <si>
    <t>*** нақты уақыттағы мәліметтер</t>
  </si>
  <si>
    <t>**  міндетті зейнетақы жарналарын ұстап қалуларды есепке алмағанда</t>
  </si>
  <si>
    <t>"МӘСҚ" АҚ құрылымдық бөлімше басшысы</t>
  </si>
  <si>
    <t>Касенова А.С.</t>
  </si>
  <si>
    <t>Руководитель структурного подразделения</t>
  </si>
  <si>
    <t>Касенова А. С.</t>
  </si>
  <si>
    <t>Қазақстан Республикасы Еңбек және халықты әлеуметтік қорғау Министрінің 2020 жылғы 17 наурыздағы № 101 бұйрығына 7-қосымша</t>
  </si>
  <si>
    <t>Алушылар саны (адам)*</t>
  </si>
  <si>
    <t xml:space="preserve">Сведения о  числе получателей и суммах социальных выплат из АО "Государственный фонд социального страхования" за июль 2021 года                                                                                                                              </t>
  </si>
  <si>
    <r>
      <t xml:space="preserve">2021 жылдың  шілде айындағы </t>
    </r>
    <r>
      <rPr>
        <b/>
        <sz val="13"/>
        <rFont val="Times New Roman"/>
        <family val="1"/>
        <charset val="204"/>
      </rPr>
      <t>"Мемлекеттік әлеуметтік сақтандыру қоры"</t>
    </r>
    <r>
      <rPr>
        <b/>
        <sz val="12"/>
        <rFont val="Times New Roman"/>
        <family val="1"/>
        <charset val="204"/>
      </rPr>
      <t xml:space="preserve"> акционерлік қоғамынан төленген әлеуметтік төлемдерді алушылардың саны және сомалары туралы  мәліметтер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</si>
</sst>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43" x14ac:knownFonts="1">
    <font>
      <sz val="10"/>
      <name val="Arial"/>
    </font>
    <font>
      <sz val="10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2060"/>
      <name val="Times New Roman"/>
      <family val="1"/>
      <charset val="204"/>
    </font>
    <font>
      <sz val="10.5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8"/>
      <name val="Arial Cyr"/>
      <charset val="204"/>
    </font>
    <font>
      <sz val="12"/>
      <color rgb="FF00206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16" applyNumberFormat="0" applyAlignment="0" applyProtection="0"/>
    <xf numFmtId="0" fontId="18" fillId="28" borderId="17" applyNumberFormat="0" applyAlignment="0" applyProtection="0"/>
    <xf numFmtId="0" fontId="19" fillId="28" borderId="16" applyNumberFormat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1" applyNumberFormat="0" applyFill="0" applyAlignment="0" applyProtection="0"/>
    <xf numFmtId="0" fontId="24" fillId="29" borderId="22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23" applyNumberFormat="0" applyFont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38" applyFont="1" applyAlignment="1">
      <alignment horizontal="left" vertical="center" wrapText="1"/>
    </xf>
    <xf numFmtId="3" fontId="1" fillId="0" borderId="0" xfId="38" applyNumberFormat="1"/>
    <xf numFmtId="3" fontId="3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3" fillId="0" borderId="0" xfId="38" applyNumberFormat="1" applyFont="1" applyAlignment="1">
      <alignment horizontal="left" vertical="center" wrapText="1"/>
    </xf>
    <xf numFmtId="0" fontId="4" fillId="0" borderId="0" xfId="40"/>
    <xf numFmtId="165" fontId="4" fillId="0" borderId="0" xfId="40" applyNumberFormat="1" applyFont="1"/>
    <xf numFmtId="0" fontId="5" fillId="0" borderId="0" xfId="41" applyNumberFormat="1" applyFont="1" applyAlignment="1">
      <alignment vertical="distributed" wrapText="1"/>
    </xf>
    <xf numFmtId="3" fontId="4" fillId="0" borderId="0" xfId="40" applyNumberFormat="1"/>
    <xf numFmtId="0" fontId="4" fillId="0" borderId="0" xfId="40" applyAlignment="1">
      <alignment horizontal="center" vertical="center"/>
    </xf>
    <xf numFmtId="165" fontId="9" fillId="0" borderId="0" xfId="38" applyNumberFormat="1" applyFont="1"/>
    <xf numFmtId="0" fontId="11" fillId="0" borderId="0" xfId="38" applyFont="1"/>
    <xf numFmtId="165" fontId="4" fillId="0" borderId="0" xfId="40" applyNumberFormat="1"/>
    <xf numFmtId="3" fontId="9" fillId="0" borderId="0" xfId="38" applyNumberFormat="1" applyFont="1" applyAlignment="1">
      <alignment horizontal="center"/>
    </xf>
    <xf numFmtId="0" fontId="4" fillId="0" borderId="0" xfId="36" applyFont="1"/>
    <xf numFmtId="0" fontId="8" fillId="0" borderId="0" xfId="38" applyFont="1" applyAlignment="1"/>
    <xf numFmtId="3" fontId="8" fillId="0" borderId="3" xfId="38" applyNumberFormat="1" applyFont="1" applyBorder="1" applyAlignment="1">
      <alignment horizontal="center" vertical="center" wrapText="1"/>
    </xf>
    <xf numFmtId="3" fontId="8" fillId="0" borderId="4" xfId="38" applyNumberFormat="1" applyFont="1" applyBorder="1" applyAlignment="1">
      <alignment horizontal="center" vertical="center" wrapText="1"/>
    </xf>
    <xf numFmtId="0" fontId="6" fillId="34" borderId="7" xfId="36" applyFont="1" applyFill="1" applyBorder="1" applyAlignment="1">
      <alignment horizontal="left" wrapText="1"/>
    </xf>
    <xf numFmtId="166" fontId="14" fillId="2" borderId="11" xfId="48" applyNumberFormat="1" applyFont="1" applyFill="1" applyBorder="1" applyAlignment="1">
      <alignment wrapText="1"/>
    </xf>
    <xf numFmtId="165" fontId="13" fillId="0" borderId="0" xfId="40" applyNumberFormat="1" applyFont="1" applyAlignment="1">
      <alignment horizontal="left"/>
    </xf>
    <xf numFmtId="165" fontId="13" fillId="0" borderId="0" xfId="39" applyNumberFormat="1" applyFont="1" applyAlignment="1">
      <alignment horizontal="left"/>
    </xf>
    <xf numFmtId="165" fontId="13" fillId="0" borderId="0" xfId="38" applyNumberFormat="1" applyFont="1" applyAlignment="1">
      <alignment horizontal="left"/>
    </xf>
    <xf numFmtId="3" fontId="4" fillId="0" borderId="0" xfId="36" applyNumberFormat="1"/>
    <xf numFmtId="3" fontId="13" fillId="0" borderId="0" xfId="40" applyNumberFormat="1" applyFont="1"/>
    <xf numFmtId="0" fontId="10" fillId="35" borderId="0" xfId="40" applyFont="1" applyFill="1" applyAlignment="1"/>
    <xf numFmtId="166" fontId="14" fillId="2" borderId="32" xfId="48" applyNumberFormat="1" applyFont="1" applyFill="1" applyBorder="1" applyAlignment="1">
      <alignment wrapText="1"/>
    </xf>
    <xf numFmtId="166" fontId="6" fillId="34" borderId="34" xfId="48" applyNumberFormat="1" applyFont="1" applyFill="1" applyBorder="1" applyAlignment="1">
      <alignment horizontal="right" vertical="center"/>
    </xf>
    <xf numFmtId="3" fontId="8" fillId="0" borderId="26" xfId="38" applyNumberFormat="1" applyFont="1" applyBorder="1" applyAlignment="1">
      <alignment horizontal="center" vertical="center" wrapText="1"/>
    </xf>
    <xf numFmtId="3" fontId="8" fillId="0" borderId="35" xfId="38" applyNumberFormat="1" applyFont="1" applyBorder="1" applyAlignment="1">
      <alignment horizontal="center" vertical="center" wrapText="1"/>
    </xf>
    <xf numFmtId="166" fontId="14" fillId="2" borderId="36" xfId="48" applyNumberFormat="1" applyFont="1" applyFill="1" applyBorder="1" applyAlignment="1">
      <alignment wrapText="1"/>
    </xf>
    <xf numFmtId="166" fontId="14" fillId="2" borderId="37" xfId="48" applyNumberFormat="1" applyFont="1" applyFill="1" applyBorder="1" applyAlignment="1">
      <alignment wrapText="1"/>
    </xf>
    <xf numFmtId="166" fontId="14" fillId="2" borderId="14" xfId="48" applyNumberFormat="1" applyFont="1" applyFill="1" applyBorder="1" applyAlignment="1">
      <alignment wrapText="1"/>
    </xf>
    <xf numFmtId="166" fontId="14" fillId="2" borderId="27" xfId="48" applyNumberFormat="1" applyFont="1" applyFill="1" applyBorder="1" applyAlignment="1">
      <alignment wrapText="1"/>
    </xf>
    <xf numFmtId="166" fontId="6" fillId="34" borderId="3" xfId="48" applyNumberFormat="1" applyFont="1" applyFill="1" applyBorder="1" applyAlignment="1">
      <alignment horizontal="right" vertical="center"/>
    </xf>
    <xf numFmtId="0" fontId="8" fillId="0" borderId="39" xfId="38" applyFont="1" applyBorder="1" applyAlignment="1">
      <alignment horizontal="center" vertical="center" wrapText="1"/>
    </xf>
    <xf numFmtId="3" fontId="8" fillId="0" borderId="40" xfId="38" applyNumberFormat="1" applyFont="1" applyBorder="1" applyAlignment="1">
      <alignment horizontal="center" vertical="center" wrapText="1"/>
    </xf>
    <xf numFmtId="3" fontId="8" fillId="0" borderId="27" xfId="38" applyNumberFormat="1" applyFont="1" applyBorder="1" applyAlignment="1">
      <alignment horizontal="center" vertical="center" wrapText="1"/>
    </xf>
    <xf numFmtId="3" fontId="8" fillId="0" borderId="41" xfId="38" applyNumberFormat="1" applyFont="1" applyBorder="1" applyAlignment="1">
      <alignment horizontal="center" vertical="center" wrapText="1"/>
    </xf>
    <xf numFmtId="3" fontId="34" fillId="0" borderId="0" xfId="40" applyNumberFormat="1" applyFont="1" applyAlignment="1">
      <alignment horizontal="left" wrapText="1"/>
    </xf>
    <xf numFmtId="3" fontId="12" fillId="0" borderId="0" xfId="40" applyNumberFormat="1" applyFont="1" applyAlignment="1">
      <alignment wrapText="1"/>
    </xf>
    <xf numFmtId="0" fontId="12" fillId="0" borderId="9" xfId="36" applyFont="1" applyFill="1" applyBorder="1" applyAlignment="1">
      <alignment horizontal="left" vertical="center" wrapText="1"/>
    </xf>
    <xf numFmtId="0" fontId="12" fillId="0" borderId="43" xfId="36" applyFont="1" applyFill="1" applyBorder="1" applyAlignment="1">
      <alignment horizontal="left" vertical="center" wrapText="1"/>
    </xf>
    <xf numFmtId="0" fontId="12" fillId="0" borderId="44" xfId="36" applyFont="1" applyFill="1" applyBorder="1" applyAlignment="1">
      <alignment horizontal="left" vertical="center" wrapText="1"/>
    </xf>
    <xf numFmtId="3" fontId="8" fillId="0" borderId="7" xfId="38" applyNumberFormat="1" applyFont="1" applyBorder="1" applyAlignment="1">
      <alignment horizontal="center" vertical="center" wrapText="1"/>
    </xf>
    <xf numFmtId="0" fontId="36" fillId="0" borderId="0" xfId="40" applyFont="1"/>
    <xf numFmtId="165" fontId="35" fillId="0" borderId="0" xfId="38" applyNumberFormat="1" applyFont="1"/>
    <xf numFmtId="0" fontId="35" fillId="0" borderId="0" xfId="40" applyFont="1"/>
    <xf numFmtId="3" fontId="35" fillId="0" borderId="0" xfId="40" applyNumberFormat="1" applyFont="1"/>
    <xf numFmtId="165" fontId="35" fillId="0" borderId="0" xfId="40" applyNumberFormat="1" applyFont="1"/>
    <xf numFmtId="0" fontId="35" fillId="0" borderId="0" xfId="38" applyFont="1"/>
    <xf numFmtId="3" fontId="37" fillId="0" borderId="0" xfId="40" applyNumberFormat="1" applyFont="1"/>
    <xf numFmtId="165" fontId="38" fillId="0" borderId="0" xfId="38" applyNumberFormat="1" applyFont="1"/>
    <xf numFmtId="3" fontId="38" fillId="0" borderId="0" xfId="38" applyNumberFormat="1" applyFont="1"/>
    <xf numFmtId="165" fontId="37" fillId="0" borderId="0" xfId="40" applyNumberFormat="1" applyFont="1"/>
    <xf numFmtId="3" fontId="36" fillId="0" borderId="0" xfId="40" applyNumberFormat="1" applyFont="1"/>
    <xf numFmtId="43" fontId="39" fillId="0" borderId="0" xfId="50" applyFont="1" applyAlignment="1">
      <alignment horizontal="center"/>
    </xf>
    <xf numFmtId="0" fontId="8" fillId="0" borderId="28" xfId="38" applyFont="1" applyBorder="1" applyAlignment="1">
      <alignment horizontal="center" vertical="center" wrapText="1"/>
    </xf>
    <xf numFmtId="3" fontId="12" fillId="0" borderId="0" xfId="38" applyNumberFormat="1" applyFont="1"/>
    <xf numFmtId="3" fontId="12" fillId="0" borderId="0" xfId="38" applyNumberFormat="1" applyFont="1" applyAlignment="1">
      <alignment horizontal="left" vertical="center" wrapText="1"/>
    </xf>
    <xf numFmtId="3" fontId="6" fillId="0" borderId="25" xfId="38" applyNumberFormat="1" applyFont="1" applyBorder="1" applyAlignment="1">
      <alignment horizontal="center" vertical="center" wrapText="1"/>
    </xf>
    <xf numFmtId="3" fontId="6" fillId="0" borderId="3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166" fontId="12" fillId="2" borderId="14" xfId="48" applyNumberFormat="1" applyFont="1" applyFill="1" applyBorder="1" applyAlignment="1">
      <alignment wrapText="1"/>
    </xf>
    <xf numFmtId="166" fontId="12" fillId="2" borderId="36" xfId="48" applyNumberFormat="1" applyFont="1" applyFill="1" applyBorder="1" applyAlignment="1">
      <alignment wrapText="1"/>
    </xf>
    <xf numFmtId="166" fontId="12" fillId="2" borderId="11" xfId="48" applyNumberFormat="1" applyFont="1" applyFill="1" applyBorder="1" applyAlignment="1">
      <alignment wrapText="1"/>
    </xf>
    <xf numFmtId="166" fontId="12" fillId="2" borderId="32" xfId="48" applyNumberFormat="1" applyFont="1" applyFill="1" applyBorder="1" applyAlignment="1">
      <alignment wrapText="1"/>
    </xf>
    <xf numFmtId="166" fontId="12" fillId="2" borderId="1" xfId="48" applyNumberFormat="1" applyFont="1" applyFill="1" applyBorder="1" applyAlignment="1">
      <alignment wrapText="1"/>
    </xf>
    <xf numFmtId="166" fontId="12" fillId="2" borderId="37" xfId="48" applyNumberFormat="1" applyFont="1" applyFill="1" applyBorder="1" applyAlignment="1">
      <alignment wrapText="1"/>
    </xf>
    <xf numFmtId="166" fontId="12" fillId="2" borderId="27" xfId="48" applyNumberFormat="1" applyFont="1" applyFill="1" applyBorder="1" applyAlignment="1">
      <alignment wrapText="1"/>
    </xf>
    <xf numFmtId="0" fontId="6" fillId="35" borderId="0" xfId="40" applyFont="1" applyFill="1" applyAlignment="1"/>
    <xf numFmtId="3" fontId="41" fillId="0" borderId="0" xfId="40" applyNumberFormat="1" applyFont="1"/>
    <xf numFmtId="3" fontId="41" fillId="0" borderId="0" xfId="38" applyNumberFormat="1" applyFont="1"/>
    <xf numFmtId="0" fontId="12" fillId="0" borderId="0" xfId="36" applyFont="1"/>
    <xf numFmtId="3" fontId="12" fillId="0" borderId="0" xfId="40" applyNumberFormat="1" applyFont="1" applyAlignment="1">
      <alignment horizontal="left"/>
    </xf>
    <xf numFmtId="3" fontId="12" fillId="0" borderId="0" xfId="40" applyNumberFormat="1" applyFont="1"/>
    <xf numFmtId="165" fontId="12" fillId="0" borderId="0" xfId="39" applyNumberFormat="1" applyFont="1" applyAlignment="1">
      <alignment horizontal="left"/>
    </xf>
    <xf numFmtId="3" fontId="12" fillId="0" borderId="0" xfId="36" applyNumberFormat="1" applyFont="1"/>
    <xf numFmtId="0" fontId="8" fillId="0" borderId="28" xfId="38" applyFont="1" applyBorder="1" applyAlignment="1">
      <alignment horizontal="center" vertical="center" wrapText="1"/>
    </xf>
    <xf numFmtId="165" fontId="9" fillId="0" borderId="0" xfId="40" applyNumberFormat="1" applyFont="1" applyAlignment="1">
      <alignment horizontal="center"/>
    </xf>
    <xf numFmtId="0" fontId="8" fillId="0" borderId="0" xfId="38" applyFont="1" applyAlignment="1">
      <alignment horizontal="left"/>
    </xf>
    <xf numFmtId="165" fontId="33" fillId="0" borderId="0" xfId="39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2" fillId="0" borderId="0" xfId="42" applyFont="1" applyAlignment="1">
      <alignment horizontal="right" vertical="justify" wrapText="1"/>
    </xf>
    <xf numFmtId="0" fontId="40" fillId="0" borderId="0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10" fillId="0" borderId="6" xfId="38" applyFont="1" applyBorder="1" applyAlignment="1">
      <alignment horizontal="center" vertical="center" wrapText="1"/>
    </xf>
    <xf numFmtId="0" fontId="10" fillId="0" borderId="42" xfId="38" applyFont="1" applyBorder="1" applyAlignment="1">
      <alignment horizontal="center" vertical="center" wrapText="1"/>
    </xf>
    <xf numFmtId="0" fontId="8" fillId="0" borderId="15" xfId="38" applyFont="1" applyBorder="1" applyAlignment="1">
      <alignment horizontal="center" vertical="center" wrapText="1"/>
    </xf>
    <xf numFmtId="0" fontId="8" fillId="0" borderId="28" xfId="38" applyFont="1" applyBorder="1" applyAlignment="1">
      <alignment horizontal="center" vertical="center" wrapText="1"/>
    </xf>
    <xf numFmtId="0" fontId="8" fillId="0" borderId="10" xfId="38" applyFont="1" applyBorder="1" applyAlignment="1">
      <alignment horizontal="center" vertical="center" wrapText="1"/>
    </xf>
    <xf numFmtId="0" fontId="8" fillId="0" borderId="12" xfId="38" applyFont="1" applyBorder="1" applyAlignment="1">
      <alignment horizontal="center" vertical="center" wrapText="1"/>
    </xf>
    <xf numFmtId="0" fontId="10" fillId="0" borderId="3" xfId="38" applyFont="1" applyBorder="1" applyAlignment="1">
      <alignment horizontal="center" vertical="center" wrapText="1"/>
    </xf>
    <xf numFmtId="0" fontId="10" fillId="0" borderId="5" xfId="38" applyFont="1" applyBorder="1" applyAlignment="1">
      <alignment horizontal="center" vertical="center" wrapText="1"/>
    </xf>
    <xf numFmtId="0" fontId="10" fillId="0" borderId="4" xfId="38" applyFont="1" applyBorder="1" applyAlignment="1">
      <alignment horizontal="center" vertical="center" wrapText="1"/>
    </xf>
    <xf numFmtId="0" fontId="8" fillId="0" borderId="31" xfId="38" applyFont="1" applyBorder="1" applyAlignment="1">
      <alignment horizontal="center" vertical="center" wrapText="1"/>
    </xf>
    <xf numFmtId="0" fontId="8" fillId="0" borderId="29" xfId="38" applyFont="1" applyBorder="1" applyAlignment="1">
      <alignment horizontal="center" vertical="center" wrapText="1"/>
    </xf>
    <xf numFmtId="3" fontId="8" fillId="0" borderId="36" xfId="38" applyNumberFormat="1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167" fontId="12" fillId="0" borderId="38" xfId="48" applyNumberFormat="1" applyFont="1" applyBorder="1" applyAlignment="1"/>
    <xf numFmtId="167" fontId="12" fillId="0" borderId="30" xfId="48" applyNumberFormat="1" applyFont="1" applyBorder="1" applyAlignment="1"/>
    <xf numFmtId="167" fontId="12" fillId="0" borderId="39" xfId="48" applyNumberFormat="1" applyFont="1" applyBorder="1" applyAlignment="1"/>
    <xf numFmtId="167" fontId="6" fillId="34" borderId="40" xfId="48" applyNumberFormat="1" applyFont="1" applyFill="1" applyBorder="1" applyAlignment="1">
      <alignment horizontal="right" vertical="center"/>
    </xf>
    <xf numFmtId="167" fontId="6" fillId="36" borderId="40" xfId="48" applyNumberFormat="1" applyFont="1" applyFill="1" applyBorder="1" applyAlignment="1">
      <alignment horizontal="right" vertical="center"/>
    </xf>
    <xf numFmtId="167" fontId="12" fillId="0" borderId="15" xfId="48" applyNumberFormat="1" applyFont="1" applyBorder="1" applyAlignment="1"/>
    <xf numFmtId="167" fontId="12" fillId="0" borderId="13" xfId="48" applyNumberFormat="1" applyFont="1" applyBorder="1" applyAlignment="1"/>
    <xf numFmtId="167" fontId="12" fillId="0" borderId="2" xfId="48" applyNumberFormat="1" applyFont="1" applyBorder="1" applyAlignment="1"/>
    <xf numFmtId="167" fontId="6" fillId="34" borderId="4" xfId="48" applyNumberFormat="1" applyFont="1" applyFill="1" applyBorder="1" applyAlignment="1">
      <alignment horizontal="right" vertical="center"/>
    </xf>
    <xf numFmtId="167" fontId="12" fillId="0" borderId="28" xfId="48" applyNumberFormat="1" applyFont="1" applyBorder="1" applyAlignment="1"/>
    <xf numFmtId="167" fontId="12" fillId="0" borderId="15" xfId="38" applyNumberFormat="1" applyFont="1" applyFill="1" applyBorder="1" applyAlignment="1">
      <alignment vertical="center" wrapText="1"/>
    </xf>
    <xf numFmtId="167" fontId="12" fillId="0" borderId="13" xfId="38" applyNumberFormat="1" applyFont="1" applyFill="1" applyBorder="1" applyAlignment="1">
      <alignment vertical="center" wrapText="1"/>
    </xf>
    <xf numFmtId="167" fontId="12" fillId="0" borderId="28" xfId="38" applyNumberFormat="1" applyFont="1" applyFill="1" applyBorder="1" applyAlignment="1">
      <alignment vertical="center" wrapText="1"/>
    </xf>
    <xf numFmtId="167" fontId="6" fillId="34" borderId="3" xfId="48" applyNumberFormat="1" applyFont="1" applyFill="1" applyBorder="1" applyAlignment="1">
      <alignment horizontal="right" vertical="center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Обычный_форма отчета № 7" xfId="41"/>
    <cellStyle name="Обычный_формы №1,2,5" xfId="42"/>
    <cellStyle name="Плохой" xfId="43" builtinId="27" customBuiltin="1"/>
    <cellStyle name="Пояснение" xfId="44" builtinId="53" customBuiltin="1"/>
    <cellStyle name="Примечание 2" xfId="45"/>
    <cellStyle name="Связанная ячейка" xfId="46" builtinId="24" customBuiltin="1"/>
    <cellStyle name="Текст предупреждения" xfId="47" builtinId="11" customBuiltin="1"/>
    <cellStyle name="Финансовый" xfId="50" builtinId="3"/>
    <cellStyle name="Финансовый 2" xfId="48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Q40"/>
  <sheetViews>
    <sheetView tabSelected="1" zoomScale="90" zoomScaleNormal="90" workbookViewId="0">
      <selection activeCell="B33" sqref="B33"/>
    </sheetView>
  </sheetViews>
  <sheetFormatPr defaultColWidth="11.42578125" defaultRowHeight="15" x14ac:dyDescent="0.25"/>
  <cols>
    <col min="1" max="1" width="25.7109375" style="6" customWidth="1"/>
    <col min="2" max="2" width="13.7109375" style="9" customWidth="1"/>
    <col min="3" max="3" width="16.85546875" style="13" bestFit="1" customWidth="1"/>
    <col min="4" max="4" width="12.7109375" style="9" customWidth="1"/>
    <col min="5" max="5" width="15.7109375" style="13" customWidth="1"/>
    <col min="6" max="6" width="12.85546875" style="76" customWidth="1"/>
    <col min="7" max="7" width="15.7109375" style="13" customWidth="1"/>
    <col min="8" max="8" width="12.85546875" style="76" bestFit="1" customWidth="1"/>
    <col min="9" max="9" width="15.7109375" style="13" customWidth="1"/>
    <col min="10" max="10" width="12.85546875" style="76" bestFit="1" customWidth="1"/>
    <col min="11" max="11" width="15.7109375" style="13" customWidth="1"/>
    <col min="12" max="12" width="12.85546875" style="76" bestFit="1" customWidth="1"/>
    <col min="13" max="13" width="15.7109375" style="13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3" customHeight="1" x14ac:dyDescent="0.25">
      <c r="B1" s="2"/>
      <c r="C1" s="4"/>
      <c r="D1" s="2"/>
      <c r="E1" s="4"/>
      <c r="F1" s="59"/>
      <c r="G1" s="4"/>
      <c r="H1" s="59"/>
      <c r="I1" s="7" t="s">
        <v>33</v>
      </c>
      <c r="J1" s="83" t="s">
        <v>72</v>
      </c>
      <c r="K1" s="83"/>
      <c r="L1" s="83"/>
      <c r="M1" s="83"/>
      <c r="N1" s="8"/>
      <c r="O1" s="8"/>
      <c r="P1" s="8"/>
      <c r="Q1" s="8"/>
    </row>
    <row r="2" spans="1:17" x14ac:dyDescent="0.25">
      <c r="A2" s="16" t="s">
        <v>70</v>
      </c>
      <c r="B2" s="3"/>
      <c r="C2" s="5"/>
      <c r="D2" s="3"/>
      <c r="E2" s="5"/>
      <c r="F2" s="60"/>
      <c r="G2" s="5"/>
      <c r="H2" s="59"/>
      <c r="I2" s="84"/>
      <c r="J2" s="84"/>
      <c r="K2" s="84"/>
      <c r="L2" s="84"/>
      <c r="M2" s="84"/>
    </row>
    <row r="3" spans="1:17" x14ac:dyDescent="0.25">
      <c r="A3" s="1"/>
      <c r="B3" s="3"/>
      <c r="C3" s="5"/>
      <c r="D3" s="3"/>
      <c r="E3" s="5"/>
      <c r="F3" s="60"/>
      <c r="G3" s="5"/>
      <c r="H3" s="59"/>
      <c r="I3" s="4"/>
      <c r="J3" s="59"/>
      <c r="K3" s="4"/>
      <c r="L3" s="59"/>
      <c r="M3" s="4"/>
    </row>
    <row r="4" spans="1:17" ht="30" customHeight="1" thickBot="1" x14ac:dyDescent="0.25">
      <c r="A4" s="85" t="s">
        <v>82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7" ht="18.75" customHeight="1" thickBot="1" x14ac:dyDescent="0.25">
      <c r="A5" s="86" t="s">
        <v>0</v>
      </c>
      <c r="B5" s="89" t="s">
        <v>1</v>
      </c>
      <c r="C5" s="90"/>
      <c r="D5" s="95" t="s">
        <v>2</v>
      </c>
      <c r="E5" s="96"/>
      <c r="F5" s="96"/>
      <c r="G5" s="96"/>
      <c r="H5" s="96"/>
      <c r="I5" s="96"/>
      <c r="J5" s="96"/>
      <c r="K5" s="96"/>
      <c r="L5" s="96"/>
      <c r="M5" s="97"/>
    </row>
    <row r="6" spans="1:17" ht="51.75" customHeight="1" x14ac:dyDescent="0.2">
      <c r="A6" s="87"/>
      <c r="B6" s="100" t="s">
        <v>3</v>
      </c>
      <c r="C6" s="91" t="s">
        <v>29</v>
      </c>
      <c r="D6" s="93" t="s">
        <v>4</v>
      </c>
      <c r="E6" s="94"/>
      <c r="F6" s="93" t="s">
        <v>5</v>
      </c>
      <c r="G6" s="94"/>
      <c r="H6" s="98" t="s">
        <v>6</v>
      </c>
      <c r="I6" s="99"/>
      <c r="J6" s="93" t="s">
        <v>27</v>
      </c>
      <c r="K6" s="94"/>
      <c r="L6" s="93" t="s">
        <v>28</v>
      </c>
      <c r="M6" s="94"/>
    </row>
    <row r="7" spans="1:17" ht="36.75" thickBot="1" x14ac:dyDescent="0.25">
      <c r="A7" s="88"/>
      <c r="B7" s="101"/>
      <c r="C7" s="92"/>
      <c r="D7" s="38" t="s">
        <v>3</v>
      </c>
      <c r="E7" s="58" t="s">
        <v>7</v>
      </c>
      <c r="F7" s="38" t="s">
        <v>3</v>
      </c>
      <c r="G7" s="58" t="s">
        <v>7</v>
      </c>
      <c r="H7" s="38" t="s">
        <v>3</v>
      </c>
      <c r="I7" s="36" t="s">
        <v>7</v>
      </c>
      <c r="J7" s="38" t="s">
        <v>3</v>
      </c>
      <c r="K7" s="58" t="s">
        <v>7</v>
      </c>
      <c r="L7" s="38" t="s">
        <v>3</v>
      </c>
      <c r="M7" s="58" t="s">
        <v>7</v>
      </c>
    </row>
    <row r="8" spans="1:17" s="9" customFormat="1" ht="15" customHeight="1" thickBot="1" x14ac:dyDescent="0.25">
      <c r="A8" s="45">
        <v>1</v>
      </c>
      <c r="B8" s="30">
        <v>3</v>
      </c>
      <c r="C8" s="29">
        <v>4</v>
      </c>
      <c r="D8" s="17">
        <v>5</v>
      </c>
      <c r="E8" s="37">
        <v>6</v>
      </c>
      <c r="F8" s="61">
        <v>7</v>
      </c>
      <c r="G8" s="39">
        <v>8</v>
      </c>
      <c r="H8" s="62">
        <v>9</v>
      </c>
      <c r="I8" s="37">
        <v>10</v>
      </c>
      <c r="J8" s="63">
        <v>11</v>
      </c>
      <c r="K8" s="18">
        <v>12</v>
      </c>
      <c r="L8" s="61">
        <v>13</v>
      </c>
      <c r="M8" s="39">
        <v>14</v>
      </c>
    </row>
    <row r="9" spans="1:17" ht="15" customHeight="1" x14ac:dyDescent="0.25">
      <c r="A9" s="44" t="s">
        <v>8</v>
      </c>
      <c r="B9" s="31">
        <f>D9+F9+H9+J9+L9</f>
        <v>17796</v>
      </c>
      <c r="C9" s="102">
        <f>E9+G9+I9+K9+M9</f>
        <v>828352.42699999991</v>
      </c>
      <c r="D9" s="33">
        <v>3529</v>
      </c>
      <c r="E9" s="102">
        <v>86964.625</v>
      </c>
      <c r="F9" s="64">
        <v>2499</v>
      </c>
      <c r="G9" s="107">
        <v>54426.991999999998</v>
      </c>
      <c r="H9" s="65">
        <v>694</v>
      </c>
      <c r="I9" s="102">
        <v>24234.348000000002</v>
      </c>
      <c r="J9" s="64">
        <v>680</v>
      </c>
      <c r="K9" s="107">
        <v>294849.12699999998</v>
      </c>
      <c r="L9" s="64">
        <v>10394</v>
      </c>
      <c r="M9" s="112">
        <v>367877.33500000002</v>
      </c>
    </row>
    <row r="10" spans="1:17" ht="15" customHeight="1" x14ac:dyDescent="0.25">
      <c r="A10" s="42" t="s">
        <v>9</v>
      </c>
      <c r="B10" s="27">
        <f t="shared" ref="B10:B25" si="0">D10+F10+H10+J10+L10</f>
        <v>27390</v>
      </c>
      <c r="C10" s="103">
        <f t="shared" ref="C10:C25" si="1">E10+G10+I10+K10+M10</f>
        <v>1506547.2339999999</v>
      </c>
      <c r="D10" s="20">
        <v>3752</v>
      </c>
      <c r="E10" s="103">
        <v>97875.062999999995</v>
      </c>
      <c r="F10" s="66">
        <v>3127</v>
      </c>
      <c r="G10" s="108">
        <v>91630.971000000005</v>
      </c>
      <c r="H10" s="67">
        <v>1309</v>
      </c>
      <c r="I10" s="103">
        <v>66903.899000000005</v>
      </c>
      <c r="J10" s="66">
        <v>1279</v>
      </c>
      <c r="K10" s="108">
        <v>604999.94099999999</v>
      </c>
      <c r="L10" s="66">
        <v>17923</v>
      </c>
      <c r="M10" s="113">
        <v>645137.36</v>
      </c>
    </row>
    <row r="11" spans="1:17" ht="15" customHeight="1" x14ac:dyDescent="0.25">
      <c r="A11" s="42" t="s">
        <v>10</v>
      </c>
      <c r="B11" s="27">
        <f t="shared" si="0"/>
        <v>58688</v>
      </c>
      <c r="C11" s="103">
        <f t="shared" si="1"/>
        <v>2937485.7240000004</v>
      </c>
      <c r="D11" s="20">
        <v>4886</v>
      </c>
      <c r="E11" s="103">
        <v>118450.018</v>
      </c>
      <c r="F11" s="66">
        <v>4622</v>
      </c>
      <c r="G11" s="108">
        <v>110222.014</v>
      </c>
      <c r="H11" s="67">
        <v>2594</v>
      </c>
      <c r="I11" s="103">
        <v>84718.714000000007</v>
      </c>
      <c r="J11" s="66">
        <v>2427</v>
      </c>
      <c r="K11" s="108">
        <v>1087142.1270000001</v>
      </c>
      <c r="L11" s="66">
        <v>44159</v>
      </c>
      <c r="M11" s="113">
        <v>1536952.851</v>
      </c>
    </row>
    <row r="12" spans="1:17" ht="15" customHeight="1" x14ac:dyDescent="0.25">
      <c r="A12" s="42" t="s">
        <v>11</v>
      </c>
      <c r="B12" s="27">
        <f t="shared" si="0"/>
        <v>23206</v>
      </c>
      <c r="C12" s="103">
        <f t="shared" si="1"/>
        <v>1469858.747</v>
      </c>
      <c r="D12" s="20">
        <v>3302</v>
      </c>
      <c r="E12" s="103">
        <v>119415.539</v>
      </c>
      <c r="F12" s="66">
        <v>2603</v>
      </c>
      <c r="G12" s="108">
        <v>100890.969</v>
      </c>
      <c r="H12" s="67">
        <v>2497</v>
      </c>
      <c r="I12" s="103">
        <v>151582.31</v>
      </c>
      <c r="J12" s="66">
        <v>984</v>
      </c>
      <c r="K12" s="108">
        <v>512356.29399999999</v>
      </c>
      <c r="L12" s="66">
        <v>13820</v>
      </c>
      <c r="M12" s="113">
        <v>585613.63500000001</v>
      </c>
    </row>
    <row r="13" spans="1:17" ht="15" customHeight="1" x14ac:dyDescent="0.25">
      <c r="A13" s="42" t="s">
        <v>12</v>
      </c>
      <c r="B13" s="27">
        <f t="shared" si="0"/>
        <v>32003</v>
      </c>
      <c r="C13" s="103">
        <f t="shared" si="1"/>
        <v>2244108.0526000001</v>
      </c>
      <c r="D13" s="20">
        <v>5113</v>
      </c>
      <c r="E13" s="103">
        <v>122719.55</v>
      </c>
      <c r="F13" s="66">
        <v>4331</v>
      </c>
      <c r="G13" s="108">
        <v>101338.679</v>
      </c>
      <c r="H13" s="67">
        <v>2081</v>
      </c>
      <c r="I13" s="103">
        <v>139838.4626</v>
      </c>
      <c r="J13" s="66">
        <v>1629</v>
      </c>
      <c r="K13" s="108">
        <v>1152819.9839999999</v>
      </c>
      <c r="L13" s="66">
        <v>18849</v>
      </c>
      <c r="M13" s="113">
        <v>727391.37699999998</v>
      </c>
    </row>
    <row r="14" spans="1:17" ht="15" customHeight="1" x14ac:dyDescent="0.25">
      <c r="A14" s="42" t="s">
        <v>13</v>
      </c>
      <c r="B14" s="27">
        <f t="shared" si="0"/>
        <v>33433</v>
      </c>
      <c r="C14" s="103">
        <f t="shared" si="1"/>
        <v>1700412.6669999999</v>
      </c>
      <c r="D14" s="20">
        <v>4336</v>
      </c>
      <c r="E14" s="103">
        <v>93148.884000000005</v>
      </c>
      <c r="F14" s="66">
        <v>2252</v>
      </c>
      <c r="G14" s="108">
        <v>62555.334999999999</v>
      </c>
      <c r="H14" s="67">
        <v>989</v>
      </c>
      <c r="I14" s="103">
        <v>45829.472999999998</v>
      </c>
      <c r="J14" s="66">
        <v>1387</v>
      </c>
      <c r="K14" s="108">
        <v>657337.745</v>
      </c>
      <c r="L14" s="66">
        <v>24469</v>
      </c>
      <c r="M14" s="113">
        <v>841541.23</v>
      </c>
    </row>
    <row r="15" spans="1:17" ht="15" customHeight="1" x14ac:dyDescent="0.25">
      <c r="A15" s="42" t="s">
        <v>14</v>
      </c>
      <c r="B15" s="27">
        <f t="shared" si="0"/>
        <v>19168</v>
      </c>
      <c r="C15" s="103">
        <f t="shared" si="1"/>
        <v>1004814.4809999999</v>
      </c>
      <c r="D15" s="20">
        <v>2620</v>
      </c>
      <c r="E15" s="103">
        <v>68965.69</v>
      </c>
      <c r="F15" s="66">
        <v>1898</v>
      </c>
      <c r="G15" s="108">
        <v>47480.466999999997</v>
      </c>
      <c r="H15" s="67">
        <v>2246</v>
      </c>
      <c r="I15" s="103">
        <v>141916.07199999999</v>
      </c>
      <c r="J15" s="66">
        <v>731</v>
      </c>
      <c r="K15" s="108">
        <v>326032.42099999997</v>
      </c>
      <c r="L15" s="66">
        <v>11673</v>
      </c>
      <c r="M15" s="113">
        <v>420419.83100000001</v>
      </c>
    </row>
    <row r="16" spans="1:17" ht="15" customHeight="1" x14ac:dyDescent="0.25">
      <c r="A16" s="42" t="s">
        <v>15</v>
      </c>
      <c r="B16" s="27">
        <f t="shared" si="0"/>
        <v>39956</v>
      </c>
      <c r="C16" s="103">
        <f t="shared" si="1"/>
        <v>2021007.7493999999</v>
      </c>
      <c r="D16" s="20">
        <v>13333</v>
      </c>
      <c r="E16" s="103">
        <v>441472.1164</v>
      </c>
      <c r="F16" s="66">
        <v>4796</v>
      </c>
      <c r="G16" s="108">
        <v>142013.25099999999</v>
      </c>
      <c r="H16" s="67">
        <v>1451</v>
      </c>
      <c r="I16" s="103">
        <v>67336.308000000005</v>
      </c>
      <c r="J16" s="66">
        <v>1322</v>
      </c>
      <c r="K16" s="108">
        <v>661172.85699999996</v>
      </c>
      <c r="L16" s="66">
        <v>19054</v>
      </c>
      <c r="M16" s="113">
        <v>709013.21699999995</v>
      </c>
    </row>
    <row r="17" spans="1:13" ht="15" customHeight="1" x14ac:dyDescent="0.25">
      <c r="A17" s="42" t="s">
        <v>16</v>
      </c>
      <c r="B17" s="27">
        <f t="shared" si="0"/>
        <v>26780</v>
      </c>
      <c r="C17" s="103">
        <f t="shared" si="1"/>
        <v>1280518.017</v>
      </c>
      <c r="D17" s="20">
        <v>2920</v>
      </c>
      <c r="E17" s="103">
        <v>58696.525000000001</v>
      </c>
      <c r="F17" s="66">
        <v>2334</v>
      </c>
      <c r="G17" s="108">
        <v>58478.203999999998</v>
      </c>
      <c r="H17" s="67">
        <v>1706</v>
      </c>
      <c r="I17" s="103">
        <v>54096.353000000003</v>
      </c>
      <c r="J17" s="66">
        <v>1258</v>
      </c>
      <c r="K17" s="108">
        <v>488134.56400000001</v>
      </c>
      <c r="L17" s="66">
        <v>18562</v>
      </c>
      <c r="M17" s="113">
        <v>621112.37100000004</v>
      </c>
    </row>
    <row r="18" spans="1:13" ht="15" customHeight="1" x14ac:dyDescent="0.25">
      <c r="A18" s="42" t="s">
        <v>17</v>
      </c>
      <c r="B18" s="27">
        <f t="shared" si="0"/>
        <v>17242</v>
      </c>
      <c r="C18" s="103">
        <f t="shared" si="1"/>
        <v>861137.81199999992</v>
      </c>
      <c r="D18" s="20">
        <v>3434</v>
      </c>
      <c r="E18" s="103">
        <v>80921.486999999994</v>
      </c>
      <c r="F18" s="66">
        <v>2670</v>
      </c>
      <c r="G18" s="108">
        <v>57360.605000000003</v>
      </c>
      <c r="H18" s="67">
        <v>1296</v>
      </c>
      <c r="I18" s="103">
        <v>47268.945</v>
      </c>
      <c r="J18" s="66">
        <v>676</v>
      </c>
      <c r="K18" s="108">
        <v>334335.65299999999</v>
      </c>
      <c r="L18" s="66">
        <v>9166</v>
      </c>
      <c r="M18" s="113">
        <v>341251.12199999997</v>
      </c>
    </row>
    <row r="19" spans="1:13" ht="15" customHeight="1" x14ac:dyDescent="0.25">
      <c r="A19" s="42" t="s">
        <v>18</v>
      </c>
      <c r="B19" s="27">
        <f t="shared" si="0"/>
        <v>27351</v>
      </c>
      <c r="C19" s="103">
        <f t="shared" si="1"/>
        <v>1945667.9929999998</v>
      </c>
      <c r="D19" s="20">
        <v>4405</v>
      </c>
      <c r="E19" s="103">
        <v>173247.15400000001</v>
      </c>
      <c r="F19" s="66">
        <v>2541</v>
      </c>
      <c r="G19" s="108">
        <v>129791.747</v>
      </c>
      <c r="H19" s="67">
        <v>1514</v>
      </c>
      <c r="I19" s="103">
        <v>80931.240000000005</v>
      </c>
      <c r="J19" s="66">
        <v>1454</v>
      </c>
      <c r="K19" s="108">
        <v>844135.11300000001</v>
      </c>
      <c r="L19" s="66">
        <v>17437</v>
      </c>
      <c r="M19" s="113">
        <v>717562.73899999994</v>
      </c>
    </row>
    <row r="20" spans="1:13" ht="15" customHeight="1" x14ac:dyDescent="0.25">
      <c r="A20" s="42" t="s">
        <v>19</v>
      </c>
      <c r="B20" s="27">
        <f t="shared" si="0"/>
        <v>16944</v>
      </c>
      <c r="C20" s="103">
        <f t="shared" si="1"/>
        <v>882741.77335999999</v>
      </c>
      <c r="D20" s="20">
        <v>3262</v>
      </c>
      <c r="E20" s="103">
        <v>94368.450360000003</v>
      </c>
      <c r="F20" s="66">
        <v>2381</v>
      </c>
      <c r="G20" s="108">
        <v>65646.84</v>
      </c>
      <c r="H20" s="67">
        <v>1138</v>
      </c>
      <c r="I20" s="103">
        <v>54253.351000000002</v>
      </c>
      <c r="J20" s="66">
        <v>678</v>
      </c>
      <c r="K20" s="108">
        <v>305906.94199999998</v>
      </c>
      <c r="L20" s="66">
        <v>9485</v>
      </c>
      <c r="M20" s="113">
        <v>362566.19</v>
      </c>
    </row>
    <row r="21" spans="1:13" ht="15" customHeight="1" x14ac:dyDescent="0.25">
      <c r="A21" s="42" t="s">
        <v>20</v>
      </c>
      <c r="B21" s="27">
        <f t="shared" si="0"/>
        <v>10308</v>
      </c>
      <c r="C21" s="103">
        <f t="shared" si="1"/>
        <v>456853.24700000003</v>
      </c>
      <c r="D21" s="20">
        <v>2445</v>
      </c>
      <c r="E21" s="103">
        <v>49415.671999999999</v>
      </c>
      <c r="F21" s="66">
        <v>1388</v>
      </c>
      <c r="G21" s="108">
        <v>26340.406999999999</v>
      </c>
      <c r="H21" s="67">
        <v>801</v>
      </c>
      <c r="I21" s="103">
        <v>31185.651999999998</v>
      </c>
      <c r="J21" s="66">
        <v>376</v>
      </c>
      <c r="K21" s="108">
        <v>161043.5</v>
      </c>
      <c r="L21" s="66">
        <v>5298</v>
      </c>
      <c r="M21" s="113">
        <v>188868.016</v>
      </c>
    </row>
    <row r="22" spans="1:13" ht="15" customHeight="1" x14ac:dyDescent="0.25">
      <c r="A22" s="42" t="s">
        <v>59</v>
      </c>
      <c r="B22" s="27">
        <f t="shared" si="0"/>
        <v>66588</v>
      </c>
      <c r="C22" s="103">
        <f t="shared" si="1"/>
        <v>2795161.23</v>
      </c>
      <c r="D22" s="20">
        <v>7567</v>
      </c>
      <c r="E22" s="103">
        <v>154247.745</v>
      </c>
      <c r="F22" s="66">
        <v>3494</v>
      </c>
      <c r="G22" s="108">
        <v>84727.781000000003</v>
      </c>
      <c r="H22" s="67">
        <v>1037</v>
      </c>
      <c r="I22" s="103">
        <v>43071.576999999997</v>
      </c>
      <c r="J22" s="66">
        <v>2132</v>
      </c>
      <c r="K22" s="108">
        <v>860720.11399999994</v>
      </c>
      <c r="L22" s="66">
        <v>52358</v>
      </c>
      <c r="M22" s="113">
        <v>1652394.013</v>
      </c>
    </row>
    <row r="23" spans="1:13" ht="15" customHeight="1" x14ac:dyDescent="0.25">
      <c r="A23" s="42" t="s">
        <v>21</v>
      </c>
      <c r="B23" s="27">
        <f t="shared" si="0"/>
        <v>45191</v>
      </c>
      <c r="C23" s="103">
        <f t="shared" si="1"/>
        <v>3422103.3689999999</v>
      </c>
      <c r="D23" s="20">
        <v>6903</v>
      </c>
      <c r="E23" s="103">
        <v>278062.42599999998</v>
      </c>
      <c r="F23" s="66">
        <v>3562</v>
      </c>
      <c r="G23" s="108">
        <v>134504.73699999999</v>
      </c>
      <c r="H23" s="67">
        <v>2389</v>
      </c>
      <c r="I23" s="103">
        <v>170177.128</v>
      </c>
      <c r="J23" s="66">
        <v>2548</v>
      </c>
      <c r="K23" s="108">
        <v>1471503.848</v>
      </c>
      <c r="L23" s="66">
        <v>29789</v>
      </c>
      <c r="M23" s="113">
        <v>1367855.23</v>
      </c>
    </row>
    <row r="24" spans="1:13" ht="15" customHeight="1" x14ac:dyDescent="0.25">
      <c r="A24" s="42" t="s">
        <v>64</v>
      </c>
      <c r="B24" s="27">
        <f t="shared" si="0"/>
        <v>35797</v>
      </c>
      <c r="C24" s="103">
        <f t="shared" si="1"/>
        <v>2845030.273</v>
      </c>
      <c r="D24" s="20">
        <v>4487</v>
      </c>
      <c r="E24" s="103">
        <v>165697.011</v>
      </c>
      <c r="F24" s="68">
        <v>2675</v>
      </c>
      <c r="G24" s="109">
        <v>102284.42600000001</v>
      </c>
      <c r="H24" s="67">
        <v>1740</v>
      </c>
      <c r="I24" s="103">
        <v>130085.02899999999</v>
      </c>
      <c r="J24" s="66">
        <v>2204</v>
      </c>
      <c r="K24" s="108">
        <v>1291128.777</v>
      </c>
      <c r="L24" s="66">
        <v>24691</v>
      </c>
      <c r="M24" s="113">
        <v>1155835.03</v>
      </c>
    </row>
    <row r="25" spans="1:13" ht="15" customHeight="1" thickBot="1" x14ac:dyDescent="0.3">
      <c r="A25" s="43" t="s">
        <v>60</v>
      </c>
      <c r="B25" s="32">
        <f t="shared" si="0"/>
        <v>34890</v>
      </c>
      <c r="C25" s="104">
        <f t="shared" si="1"/>
        <v>1707340.068</v>
      </c>
      <c r="D25" s="34">
        <v>3998</v>
      </c>
      <c r="E25" s="104">
        <v>97707.34</v>
      </c>
      <c r="F25" s="68">
        <v>2026</v>
      </c>
      <c r="G25" s="109">
        <v>56208.303999999996</v>
      </c>
      <c r="H25" s="69">
        <v>704</v>
      </c>
      <c r="I25" s="104">
        <v>31419.862000000001</v>
      </c>
      <c r="J25" s="70">
        <v>1454</v>
      </c>
      <c r="K25" s="111">
        <v>599473.16399999999</v>
      </c>
      <c r="L25" s="70">
        <v>26708</v>
      </c>
      <c r="M25" s="114">
        <v>922531.39800000004</v>
      </c>
    </row>
    <row r="26" spans="1:13" s="10" customFormat="1" ht="15" customHeight="1" thickBot="1" x14ac:dyDescent="0.25">
      <c r="A26" s="19" t="s">
        <v>22</v>
      </c>
      <c r="B26" s="28">
        <f>SUM(B8:B25)</f>
        <v>532734</v>
      </c>
      <c r="C26" s="105">
        <f>SUM(C9:C25)</f>
        <v>29909140.864360001</v>
      </c>
      <c r="D26" s="35">
        <f>SUM(D9:D25)</f>
        <v>80292</v>
      </c>
      <c r="E26" s="115">
        <f>SUM(E9:E25)</f>
        <v>2301375.2957599997</v>
      </c>
      <c r="F26" s="35">
        <f t="shared" ref="F26:M26" si="2">SUM(F9:F25)</f>
        <v>49199</v>
      </c>
      <c r="G26" s="110">
        <f t="shared" si="2"/>
        <v>1425901.7290000001</v>
      </c>
      <c r="H26" s="28">
        <f t="shared" si="2"/>
        <v>26186</v>
      </c>
      <c r="I26" s="105">
        <f t="shared" si="2"/>
        <v>1364848.7236000001</v>
      </c>
      <c r="J26" s="35">
        <f t="shared" si="2"/>
        <v>23219</v>
      </c>
      <c r="K26" s="110">
        <f t="shared" si="2"/>
        <v>11653092.171000002</v>
      </c>
      <c r="L26" s="35">
        <f t="shared" si="2"/>
        <v>353835</v>
      </c>
      <c r="M26" s="110">
        <f t="shared" si="2"/>
        <v>13163922.945</v>
      </c>
    </row>
    <row r="27" spans="1:13" x14ac:dyDescent="0.25">
      <c r="A27" s="81" t="s">
        <v>31</v>
      </c>
      <c r="B27" s="81"/>
      <c r="C27" s="81"/>
      <c r="D27" s="81"/>
      <c r="E27" s="81"/>
      <c r="F27" s="71"/>
      <c r="G27" s="26"/>
      <c r="H27" s="71"/>
      <c r="I27" s="26"/>
      <c r="J27" s="59"/>
      <c r="K27" s="11"/>
      <c r="L27" s="59"/>
      <c r="M27" s="11"/>
    </row>
    <row r="28" spans="1:13" s="46" customFormat="1" x14ac:dyDescent="0.25">
      <c r="A28" s="48" t="s">
        <v>57</v>
      </c>
      <c r="B28" s="49"/>
      <c r="C28" s="50"/>
      <c r="D28" s="49"/>
      <c r="E28" s="50"/>
      <c r="F28" s="72"/>
      <c r="G28" s="50"/>
      <c r="H28" s="72"/>
      <c r="I28" s="50"/>
      <c r="J28" s="73"/>
      <c r="K28" s="47"/>
      <c r="L28" s="73"/>
      <c r="M28" s="47"/>
    </row>
    <row r="29" spans="1:13" s="46" customFormat="1" x14ac:dyDescent="0.25">
      <c r="A29" s="51" t="s">
        <v>32</v>
      </c>
      <c r="B29" s="52"/>
      <c r="C29" s="53"/>
      <c r="D29" s="54"/>
      <c r="E29" s="53"/>
      <c r="F29" s="73"/>
      <c r="G29" s="53"/>
      <c r="H29" s="73"/>
      <c r="I29" s="53"/>
      <c r="J29" s="73"/>
      <c r="K29" s="55" t="s">
        <v>31</v>
      </c>
      <c r="L29" s="73" t="s">
        <v>31</v>
      </c>
      <c r="M29" s="53" t="s">
        <v>31</v>
      </c>
    </row>
    <row r="30" spans="1:13" s="46" customFormat="1" x14ac:dyDescent="0.25">
      <c r="A30" s="48" t="s">
        <v>73</v>
      </c>
      <c r="B30" s="56"/>
      <c r="C30" s="56"/>
      <c r="D30" s="56"/>
      <c r="E30" s="56"/>
      <c r="F30" s="72"/>
      <c r="G30" s="56"/>
      <c r="H30" s="72"/>
      <c r="I30" s="56"/>
      <c r="J30" s="72"/>
      <c r="K30" s="56"/>
      <c r="L30" s="72"/>
      <c r="M30" s="56"/>
    </row>
    <row r="31" spans="1:13" s="15" customFormat="1" ht="15.75" x14ac:dyDescent="0.25">
      <c r="A31" s="25"/>
      <c r="B31" s="82"/>
      <c r="C31" s="82"/>
      <c r="D31" s="22"/>
      <c r="F31" s="74"/>
      <c r="H31" s="74"/>
      <c r="J31" s="74"/>
      <c r="L31" s="74"/>
    </row>
    <row r="32" spans="1:13" ht="15.75" x14ac:dyDescent="0.25">
      <c r="A32" s="12" t="s">
        <v>31</v>
      </c>
      <c r="B32" s="80"/>
      <c r="C32" s="80"/>
      <c r="D32" s="80"/>
      <c r="E32" s="21"/>
      <c r="F32" s="75"/>
      <c r="G32" s="7"/>
      <c r="I32" s="7"/>
      <c r="K32" s="7"/>
    </row>
    <row r="33" spans="1:17" ht="30" x14ac:dyDescent="0.25">
      <c r="A33" s="41" t="s">
        <v>66</v>
      </c>
      <c r="B33" s="23" t="s">
        <v>54</v>
      </c>
      <c r="C33" s="23"/>
      <c r="D33" s="23" t="s">
        <v>63</v>
      </c>
      <c r="E33" s="22"/>
      <c r="F33" s="77"/>
      <c r="G33" s="7"/>
      <c r="I33" s="7"/>
    </row>
    <row r="34" spans="1:17" x14ac:dyDescent="0.25">
      <c r="A34" s="15"/>
      <c r="B34" s="80"/>
      <c r="C34" s="80"/>
      <c r="D34" s="80"/>
      <c r="E34" s="14"/>
      <c r="G34" s="7"/>
      <c r="I34" s="7"/>
    </row>
    <row r="35" spans="1:17" ht="27.75" x14ac:dyDescent="0.25">
      <c r="A35" s="40" t="s">
        <v>78</v>
      </c>
      <c r="B35" s="23" t="s">
        <v>55</v>
      </c>
      <c r="C35" s="23"/>
      <c r="D35" s="57" t="s">
        <v>79</v>
      </c>
      <c r="E35" s="22"/>
      <c r="F35" s="78"/>
      <c r="G35" s="24"/>
      <c r="H35" s="78" t="s">
        <v>31</v>
      </c>
      <c r="I35" s="24"/>
      <c r="J35" s="78"/>
      <c r="K35" s="24"/>
      <c r="L35" s="78"/>
      <c r="M35" s="24"/>
    </row>
    <row r="36" spans="1:17" x14ac:dyDescent="0.25">
      <c r="C36" s="9"/>
      <c r="E36" s="9"/>
      <c r="G36" s="9"/>
      <c r="I36" s="9"/>
      <c r="K36" s="9"/>
      <c r="M36" s="9"/>
    </row>
    <row r="37" spans="1:17" x14ac:dyDescent="0.25">
      <c r="C37" s="9"/>
      <c r="E37" s="9"/>
      <c r="G37" s="9"/>
      <c r="I37" s="9"/>
      <c r="K37" s="9"/>
      <c r="M37" s="9"/>
    </row>
    <row r="39" spans="1:17" x14ac:dyDescent="0.25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5">
      <c r="C40" s="9"/>
      <c r="E40" s="9"/>
      <c r="G40" s="9"/>
      <c r="I40" s="9"/>
      <c r="K40" s="9"/>
      <c r="M40" s="9"/>
    </row>
  </sheetData>
  <mergeCells count="17">
    <mergeCell ref="B6:B7"/>
    <mergeCell ref="B34:D34"/>
    <mergeCell ref="A27:E27"/>
    <mergeCell ref="B31:C31"/>
    <mergeCell ref="B32:D32"/>
    <mergeCell ref="J1:M1"/>
    <mergeCell ref="I2:M2"/>
    <mergeCell ref="A4:M4"/>
    <mergeCell ref="A5:A7"/>
    <mergeCell ref="B5:C5"/>
    <mergeCell ref="C6:C7"/>
    <mergeCell ref="L6:M6"/>
    <mergeCell ref="J6:K6"/>
    <mergeCell ref="D5:M5"/>
    <mergeCell ref="H6:I6"/>
    <mergeCell ref="F6:G6"/>
    <mergeCell ref="D6:E6"/>
  </mergeCells>
  <pageMargins left="0.59055118110236227" right="0.19685039370078741" top="0.78740157480314965" bottom="0.39370078740157483" header="0.31496062992125984" footer="0.31496062992125984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Q40"/>
  <sheetViews>
    <sheetView zoomScale="90" zoomScaleNormal="90" workbookViewId="0">
      <selection activeCell="A4" sqref="A4:M4"/>
    </sheetView>
  </sheetViews>
  <sheetFormatPr defaultColWidth="11.42578125" defaultRowHeight="15" x14ac:dyDescent="0.25"/>
  <cols>
    <col min="1" max="1" width="25.7109375" style="6" customWidth="1"/>
    <col min="2" max="2" width="13.7109375" style="9" customWidth="1"/>
    <col min="3" max="3" width="16.85546875" style="13" bestFit="1" customWidth="1"/>
    <col min="4" max="4" width="12.7109375" style="9" customWidth="1"/>
    <col min="5" max="5" width="15.7109375" style="13" customWidth="1"/>
    <col min="6" max="6" width="12.85546875" style="76" customWidth="1"/>
    <col min="7" max="7" width="15.7109375" style="13" customWidth="1"/>
    <col min="8" max="8" width="12.85546875" style="76" bestFit="1" customWidth="1"/>
    <col min="9" max="9" width="15.7109375" style="13" customWidth="1"/>
    <col min="10" max="10" width="12.85546875" style="76" bestFit="1" customWidth="1"/>
    <col min="11" max="11" width="15.7109375" style="13" customWidth="1"/>
    <col min="12" max="12" width="12.85546875" style="76" bestFit="1" customWidth="1"/>
    <col min="13" max="13" width="15.7109375" style="13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3" customHeight="1" x14ac:dyDescent="0.25">
      <c r="B1" s="2"/>
      <c r="C1" s="4"/>
      <c r="D1" s="2"/>
      <c r="E1" s="4"/>
      <c r="F1" s="59"/>
      <c r="G1" s="4"/>
      <c r="H1" s="59"/>
      <c r="I1" s="7" t="s">
        <v>33</v>
      </c>
      <c r="J1" s="83" t="s">
        <v>80</v>
      </c>
      <c r="K1" s="83"/>
      <c r="L1" s="83"/>
      <c r="M1" s="83"/>
      <c r="N1" s="8"/>
      <c r="O1" s="8"/>
      <c r="P1" s="8"/>
      <c r="Q1" s="8"/>
    </row>
    <row r="2" spans="1:17" x14ac:dyDescent="0.25">
      <c r="A2" s="16" t="s">
        <v>71</v>
      </c>
      <c r="B2" s="3"/>
      <c r="C2" s="5"/>
      <c r="D2" s="3"/>
      <c r="E2" s="5"/>
      <c r="F2" s="60"/>
      <c r="G2" s="5"/>
      <c r="H2" s="59"/>
      <c r="I2" s="84"/>
      <c r="J2" s="84"/>
      <c r="K2" s="84"/>
      <c r="L2" s="84"/>
      <c r="M2" s="84"/>
    </row>
    <row r="3" spans="1:17" x14ac:dyDescent="0.25">
      <c r="A3" s="1"/>
      <c r="B3" s="3"/>
      <c r="C3" s="5"/>
      <c r="D3" s="3"/>
      <c r="E3" s="5"/>
      <c r="F3" s="60"/>
      <c r="G3" s="5"/>
      <c r="H3" s="59"/>
      <c r="I3" s="4"/>
      <c r="J3" s="59"/>
      <c r="K3" s="4"/>
      <c r="L3" s="59"/>
      <c r="M3" s="4"/>
    </row>
    <row r="4" spans="1:17" ht="42" customHeight="1" thickBot="1" x14ac:dyDescent="0.25">
      <c r="A4" s="85" t="s">
        <v>83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7" ht="18.75" customHeight="1" thickBot="1" x14ac:dyDescent="0.25">
      <c r="A5" s="86" t="s">
        <v>24</v>
      </c>
      <c r="B5" s="89" t="s">
        <v>25</v>
      </c>
      <c r="C5" s="90"/>
      <c r="D5" s="95" t="s">
        <v>26</v>
      </c>
      <c r="E5" s="96"/>
      <c r="F5" s="96"/>
      <c r="G5" s="96"/>
      <c r="H5" s="96"/>
      <c r="I5" s="96"/>
      <c r="J5" s="96"/>
      <c r="K5" s="96"/>
      <c r="L5" s="96"/>
      <c r="M5" s="97"/>
    </row>
    <row r="6" spans="1:17" ht="66.75" customHeight="1" x14ac:dyDescent="0.2">
      <c r="A6" s="87"/>
      <c r="B6" s="100" t="s">
        <v>34</v>
      </c>
      <c r="C6" s="91" t="s">
        <v>69</v>
      </c>
      <c r="D6" s="93" t="s">
        <v>49</v>
      </c>
      <c r="E6" s="94"/>
      <c r="F6" s="93" t="s">
        <v>50</v>
      </c>
      <c r="G6" s="94"/>
      <c r="H6" s="98" t="s">
        <v>51</v>
      </c>
      <c r="I6" s="99"/>
      <c r="J6" s="93" t="s">
        <v>52</v>
      </c>
      <c r="K6" s="94"/>
      <c r="L6" s="93" t="s">
        <v>53</v>
      </c>
      <c r="M6" s="94"/>
    </row>
    <row r="7" spans="1:17" ht="24.75" thickBot="1" x14ac:dyDescent="0.25">
      <c r="A7" s="88"/>
      <c r="B7" s="101"/>
      <c r="C7" s="92"/>
      <c r="D7" s="38" t="s">
        <v>81</v>
      </c>
      <c r="E7" s="79" t="s">
        <v>30</v>
      </c>
      <c r="F7" s="38" t="s">
        <v>81</v>
      </c>
      <c r="G7" s="79" t="s">
        <v>30</v>
      </c>
      <c r="H7" s="38" t="s">
        <v>81</v>
      </c>
      <c r="I7" s="36" t="s">
        <v>30</v>
      </c>
      <c r="J7" s="38" t="s">
        <v>81</v>
      </c>
      <c r="K7" s="79" t="s">
        <v>30</v>
      </c>
      <c r="L7" s="38" t="s">
        <v>81</v>
      </c>
      <c r="M7" s="79" t="s">
        <v>30</v>
      </c>
    </row>
    <row r="8" spans="1:17" s="9" customFormat="1" thickBot="1" x14ac:dyDescent="0.25">
      <c r="A8" s="45">
        <v>1</v>
      </c>
      <c r="B8" s="30">
        <v>3</v>
      </c>
      <c r="C8" s="29">
        <v>4</v>
      </c>
      <c r="D8" s="17">
        <v>5</v>
      </c>
      <c r="E8" s="37">
        <v>6</v>
      </c>
      <c r="F8" s="61">
        <v>7</v>
      </c>
      <c r="G8" s="39">
        <v>8</v>
      </c>
      <c r="H8" s="62">
        <v>9</v>
      </c>
      <c r="I8" s="37">
        <v>10</v>
      </c>
      <c r="J8" s="63">
        <v>11</v>
      </c>
      <c r="K8" s="18">
        <v>12</v>
      </c>
      <c r="L8" s="61">
        <v>13</v>
      </c>
      <c r="M8" s="39">
        <v>14</v>
      </c>
    </row>
    <row r="9" spans="1:17" ht="15" customHeight="1" x14ac:dyDescent="0.25">
      <c r="A9" s="44" t="s">
        <v>35</v>
      </c>
      <c r="B9" s="31">
        <f>D9+F9+H9+J9+L9</f>
        <v>17796</v>
      </c>
      <c r="C9" s="102">
        <f>E9+G9+I9+K9+M9</f>
        <v>828352.42699999991</v>
      </c>
      <c r="D9" s="33">
        <v>3529</v>
      </c>
      <c r="E9" s="102">
        <v>86964.625</v>
      </c>
      <c r="F9" s="64">
        <v>2499</v>
      </c>
      <c r="G9" s="107">
        <v>54426.991999999998</v>
      </c>
      <c r="H9" s="65">
        <v>694</v>
      </c>
      <c r="I9" s="102">
        <v>24234.348000000002</v>
      </c>
      <c r="J9" s="64">
        <v>680</v>
      </c>
      <c r="K9" s="107">
        <v>294849.12699999998</v>
      </c>
      <c r="L9" s="64">
        <v>10394</v>
      </c>
      <c r="M9" s="112">
        <v>367877.33500000002</v>
      </c>
    </row>
    <row r="10" spans="1:17" ht="15" customHeight="1" x14ac:dyDescent="0.25">
      <c r="A10" s="42" t="s">
        <v>36</v>
      </c>
      <c r="B10" s="27">
        <f>D10+F10+H10+J10+L10</f>
        <v>27390</v>
      </c>
      <c r="C10" s="103">
        <f>E10+G10+I10+K10+M10</f>
        <v>1506547.2339999999</v>
      </c>
      <c r="D10" s="20">
        <v>3752</v>
      </c>
      <c r="E10" s="103">
        <v>97875.062999999995</v>
      </c>
      <c r="F10" s="66">
        <v>3127</v>
      </c>
      <c r="G10" s="108">
        <v>91630.971000000005</v>
      </c>
      <c r="H10" s="67">
        <v>1309</v>
      </c>
      <c r="I10" s="103">
        <v>66903.899000000005</v>
      </c>
      <c r="J10" s="66">
        <v>1279</v>
      </c>
      <c r="K10" s="108">
        <v>604999.94099999999</v>
      </c>
      <c r="L10" s="66">
        <v>17923</v>
      </c>
      <c r="M10" s="113">
        <v>645137.36</v>
      </c>
    </row>
    <row r="11" spans="1:17" ht="15" customHeight="1" x14ac:dyDescent="0.25">
      <c r="A11" s="42" t="s">
        <v>37</v>
      </c>
      <c r="B11" s="27">
        <f>D11+F11+H11+J11+L11</f>
        <v>58688</v>
      </c>
      <c r="C11" s="103">
        <f>E11+G11+I11+K11+M11</f>
        <v>2937485.7240000004</v>
      </c>
      <c r="D11" s="20">
        <v>4886</v>
      </c>
      <c r="E11" s="103">
        <v>118450.018</v>
      </c>
      <c r="F11" s="66">
        <v>4622</v>
      </c>
      <c r="G11" s="108">
        <v>110222.014</v>
      </c>
      <c r="H11" s="67">
        <v>2594</v>
      </c>
      <c r="I11" s="103">
        <v>84718.714000000007</v>
      </c>
      <c r="J11" s="66">
        <v>2427</v>
      </c>
      <c r="K11" s="108">
        <v>1087142.1270000001</v>
      </c>
      <c r="L11" s="66">
        <v>44159</v>
      </c>
      <c r="M11" s="113">
        <v>1536952.851</v>
      </c>
    </row>
    <row r="12" spans="1:17" ht="15" customHeight="1" x14ac:dyDescent="0.25">
      <c r="A12" s="42" t="s">
        <v>38</v>
      </c>
      <c r="B12" s="27">
        <f>D12+F12+H12+J12+L12</f>
        <v>23206</v>
      </c>
      <c r="C12" s="103">
        <f>E12+G12+I12+K12+M12</f>
        <v>1469858.747</v>
      </c>
      <c r="D12" s="20">
        <v>3302</v>
      </c>
      <c r="E12" s="103">
        <v>119415.539</v>
      </c>
      <c r="F12" s="66">
        <v>2603</v>
      </c>
      <c r="G12" s="108">
        <v>100890.969</v>
      </c>
      <c r="H12" s="67">
        <v>2497</v>
      </c>
      <c r="I12" s="103">
        <v>151582.31</v>
      </c>
      <c r="J12" s="66">
        <v>984</v>
      </c>
      <c r="K12" s="108">
        <v>512356.29399999999</v>
      </c>
      <c r="L12" s="66">
        <v>13820</v>
      </c>
      <c r="M12" s="113">
        <v>585613.63500000001</v>
      </c>
    </row>
    <row r="13" spans="1:17" ht="15" customHeight="1" x14ac:dyDescent="0.25">
      <c r="A13" s="42" t="s">
        <v>39</v>
      </c>
      <c r="B13" s="27">
        <f>D13+F13+H13+J13+L13</f>
        <v>32003</v>
      </c>
      <c r="C13" s="103">
        <f>E13+G13+I13+K13+M13</f>
        <v>2244108.0526000001</v>
      </c>
      <c r="D13" s="20">
        <v>5113</v>
      </c>
      <c r="E13" s="103">
        <v>122719.55</v>
      </c>
      <c r="F13" s="66">
        <v>4331</v>
      </c>
      <c r="G13" s="108">
        <v>101338.679</v>
      </c>
      <c r="H13" s="67">
        <v>2081</v>
      </c>
      <c r="I13" s="103">
        <v>139838.4626</v>
      </c>
      <c r="J13" s="66">
        <v>1629</v>
      </c>
      <c r="K13" s="108">
        <v>1152819.9839999999</v>
      </c>
      <c r="L13" s="66">
        <v>18849</v>
      </c>
      <c r="M13" s="113">
        <v>727391.37699999998</v>
      </c>
    </row>
    <row r="14" spans="1:17" ht="15" customHeight="1" x14ac:dyDescent="0.25">
      <c r="A14" s="42" t="s">
        <v>40</v>
      </c>
      <c r="B14" s="27">
        <f>D14+F14+H14+J14+L14</f>
        <v>33433</v>
      </c>
      <c r="C14" s="103">
        <f>E14+G14+I14+K14+M14</f>
        <v>1700412.6669999999</v>
      </c>
      <c r="D14" s="20">
        <v>4336</v>
      </c>
      <c r="E14" s="103">
        <v>93148.884000000005</v>
      </c>
      <c r="F14" s="66">
        <v>2252</v>
      </c>
      <c r="G14" s="108">
        <v>62555.334999999999</v>
      </c>
      <c r="H14" s="67">
        <v>989</v>
      </c>
      <c r="I14" s="103">
        <v>45829.472999999998</v>
      </c>
      <c r="J14" s="66">
        <v>1387</v>
      </c>
      <c r="K14" s="108">
        <v>657337.745</v>
      </c>
      <c r="L14" s="66">
        <v>24469</v>
      </c>
      <c r="M14" s="113">
        <v>841541.23</v>
      </c>
    </row>
    <row r="15" spans="1:17" ht="15" customHeight="1" x14ac:dyDescent="0.25">
      <c r="A15" s="42" t="s">
        <v>41</v>
      </c>
      <c r="B15" s="27">
        <f>D15+F15+H15+J15+L15</f>
        <v>19168</v>
      </c>
      <c r="C15" s="103">
        <f>E15+G15+I15+K15+M15</f>
        <v>1004814.4809999999</v>
      </c>
      <c r="D15" s="20">
        <v>2620</v>
      </c>
      <c r="E15" s="103">
        <v>68965.69</v>
      </c>
      <c r="F15" s="66">
        <v>1898</v>
      </c>
      <c r="G15" s="108">
        <v>47480.466999999997</v>
      </c>
      <c r="H15" s="67">
        <v>2246</v>
      </c>
      <c r="I15" s="103">
        <v>141916.07199999999</v>
      </c>
      <c r="J15" s="66">
        <v>731</v>
      </c>
      <c r="K15" s="108">
        <v>326032.42099999997</v>
      </c>
      <c r="L15" s="66">
        <v>11673</v>
      </c>
      <c r="M15" s="113">
        <v>420419.83100000001</v>
      </c>
    </row>
    <row r="16" spans="1:17" ht="15" customHeight="1" x14ac:dyDescent="0.25">
      <c r="A16" s="42" t="s">
        <v>42</v>
      </c>
      <c r="B16" s="27">
        <f>D16+F16+H16+J16+L16</f>
        <v>39956</v>
      </c>
      <c r="C16" s="103">
        <f>E16+G16+I16+K16+M16</f>
        <v>2021007.7493999999</v>
      </c>
      <c r="D16" s="20">
        <v>13333</v>
      </c>
      <c r="E16" s="103">
        <v>441472.1164</v>
      </c>
      <c r="F16" s="66">
        <v>4796</v>
      </c>
      <c r="G16" s="108">
        <v>142013.25099999999</v>
      </c>
      <c r="H16" s="67">
        <v>1451</v>
      </c>
      <c r="I16" s="103">
        <v>67336.308000000005</v>
      </c>
      <c r="J16" s="66">
        <v>1322</v>
      </c>
      <c r="K16" s="108">
        <v>661172.85699999996</v>
      </c>
      <c r="L16" s="66">
        <v>19054</v>
      </c>
      <c r="M16" s="113">
        <v>709013.21699999995</v>
      </c>
    </row>
    <row r="17" spans="1:13" ht="15" customHeight="1" x14ac:dyDescent="0.25">
      <c r="A17" s="42" t="s">
        <v>43</v>
      </c>
      <c r="B17" s="27">
        <f>D17+F17+H17+J17+L17</f>
        <v>26780</v>
      </c>
      <c r="C17" s="103">
        <f>E17+G17+I17+K17+M17</f>
        <v>1280518.017</v>
      </c>
      <c r="D17" s="20">
        <v>2920</v>
      </c>
      <c r="E17" s="103">
        <v>58696.525000000001</v>
      </c>
      <c r="F17" s="66">
        <v>2334</v>
      </c>
      <c r="G17" s="108">
        <v>58478.203999999998</v>
      </c>
      <c r="H17" s="67">
        <v>1706</v>
      </c>
      <c r="I17" s="103">
        <v>54096.353000000003</v>
      </c>
      <c r="J17" s="66">
        <v>1258</v>
      </c>
      <c r="K17" s="108">
        <v>488134.56400000001</v>
      </c>
      <c r="L17" s="66">
        <v>18562</v>
      </c>
      <c r="M17" s="113">
        <v>621112.37100000004</v>
      </c>
    </row>
    <row r="18" spans="1:13" ht="15" customHeight="1" x14ac:dyDescent="0.25">
      <c r="A18" s="42" t="s">
        <v>44</v>
      </c>
      <c r="B18" s="27">
        <f>D18+F18+H18+J18+L18</f>
        <v>17242</v>
      </c>
      <c r="C18" s="103">
        <f>E18+G18+I18+K18+M18</f>
        <v>861137.81199999992</v>
      </c>
      <c r="D18" s="20">
        <v>3434</v>
      </c>
      <c r="E18" s="103">
        <v>80921.486999999994</v>
      </c>
      <c r="F18" s="66">
        <v>2670</v>
      </c>
      <c r="G18" s="108">
        <v>57360.605000000003</v>
      </c>
      <c r="H18" s="67">
        <v>1296</v>
      </c>
      <c r="I18" s="103">
        <v>47268.945</v>
      </c>
      <c r="J18" s="66">
        <v>676</v>
      </c>
      <c r="K18" s="108">
        <v>334335.65299999999</v>
      </c>
      <c r="L18" s="66">
        <v>9166</v>
      </c>
      <c r="M18" s="113">
        <v>341251.12199999997</v>
      </c>
    </row>
    <row r="19" spans="1:13" ht="15" customHeight="1" x14ac:dyDescent="0.25">
      <c r="A19" s="42" t="s">
        <v>45</v>
      </c>
      <c r="B19" s="27">
        <f>D19+F19+H19+J19+L19</f>
        <v>27351</v>
      </c>
      <c r="C19" s="103">
        <f>E19+G19+I19+K19+M19</f>
        <v>1945667.9929999998</v>
      </c>
      <c r="D19" s="20">
        <v>4405</v>
      </c>
      <c r="E19" s="103">
        <v>173247.15400000001</v>
      </c>
      <c r="F19" s="66">
        <v>2541</v>
      </c>
      <c r="G19" s="108">
        <v>129791.747</v>
      </c>
      <c r="H19" s="67">
        <v>1514</v>
      </c>
      <c r="I19" s="103">
        <v>80931.240000000005</v>
      </c>
      <c r="J19" s="66">
        <v>1454</v>
      </c>
      <c r="K19" s="108">
        <v>844135.11300000001</v>
      </c>
      <c r="L19" s="66">
        <v>17437</v>
      </c>
      <c r="M19" s="113">
        <v>717562.73899999994</v>
      </c>
    </row>
    <row r="20" spans="1:13" ht="15" customHeight="1" x14ac:dyDescent="0.25">
      <c r="A20" s="42" t="s">
        <v>46</v>
      </c>
      <c r="B20" s="27">
        <f>D20+F20+H20+J20+L20</f>
        <v>16944</v>
      </c>
      <c r="C20" s="103">
        <f>E20+G20+I20+K20+M20</f>
        <v>882741.77335999999</v>
      </c>
      <c r="D20" s="20">
        <v>3262</v>
      </c>
      <c r="E20" s="103">
        <v>94368.450360000003</v>
      </c>
      <c r="F20" s="66">
        <v>2381</v>
      </c>
      <c r="G20" s="108">
        <v>65646.84</v>
      </c>
      <c r="H20" s="67">
        <v>1138</v>
      </c>
      <c r="I20" s="103">
        <v>54253.351000000002</v>
      </c>
      <c r="J20" s="66">
        <v>678</v>
      </c>
      <c r="K20" s="108">
        <v>305906.94199999998</v>
      </c>
      <c r="L20" s="66">
        <v>9485</v>
      </c>
      <c r="M20" s="113">
        <v>362566.19</v>
      </c>
    </row>
    <row r="21" spans="1:13" ht="15" customHeight="1" x14ac:dyDescent="0.25">
      <c r="A21" s="42" t="s">
        <v>47</v>
      </c>
      <c r="B21" s="27">
        <f>D21+F21+H21+J21+L21</f>
        <v>10308</v>
      </c>
      <c r="C21" s="103">
        <f>E21+G21+I21+K21+M21</f>
        <v>456853.24700000003</v>
      </c>
      <c r="D21" s="20">
        <v>2445</v>
      </c>
      <c r="E21" s="103">
        <v>49415.671999999999</v>
      </c>
      <c r="F21" s="66">
        <v>1388</v>
      </c>
      <c r="G21" s="108">
        <v>26340.406999999999</v>
      </c>
      <c r="H21" s="67">
        <v>801</v>
      </c>
      <c r="I21" s="103">
        <v>31185.651999999998</v>
      </c>
      <c r="J21" s="66">
        <v>376</v>
      </c>
      <c r="K21" s="108">
        <v>161043.5</v>
      </c>
      <c r="L21" s="66">
        <v>5298</v>
      </c>
      <c r="M21" s="113">
        <v>188868.016</v>
      </c>
    </row>
    <row r="22" spans="1:13" ht="15" customHeight="1" x14ac:dyDescent="0.25">
      <c r="A22" s="42" t="s">
        <v>62</v>
      </c>
      <c r="B22" s="27">
        <f>D22+F22+H22+J22+L22</f>
        <v>66588</v>
      </c>
      <c r="C22" s="103">
        <f>E22+G22+I22+K22+M22</f>
        <v>2795161.23</v>
      </c>
      <c r="D22" s="20">
        <v>7567</v>
      </c>
      <c r="E22" s="103">
        <v>154247.745</v>
      </c>
      <c r="F22" s="66">
        <v>3494</v>
      </c>
      <c r="G22" s="108">
        <v>84727.781000000003</v>
      </c>
      <c r="H22" s="67">
        <v>1037</v>
      </c>
      <c r="I22" s="103">
        <v>43071.576999999997</v>
      </c>
      <c r="J22" s="66">
        <v>2132</v>
      </c>
      <c r="K22" s="108">
        <v>860720.11399999994</v>
      </c>
      <c r="L22" s="66">
        <v>52358</v>
      </c>
      <c r="M22" s="113">
        <v>1652394.013</v>
      </c>
    </row>
    <row r="23" spans="1:13" ht="15" customHeight="1" x14ac:dyDescent="0.25">
      <c r="A23" s="42" t="s">
        <v>48</v>
      </c>
      <c r="B23" s="27">
        <f>D23+F23+H23+J23+L23</f>
        <v>45191</v>
      </c>
      <c r="C23" s="103">
        <f>E23+G23+I23+K23+M23</f>
        <v>3422103.3689999999</v>
      </c>
      <c r="D23" s="20">
        <v>6903</v>
      </c>
      <c r="E23" s="103">
        <v>278062.42599999998</v>
      </c>
      <c r="F23" s="66">
        <v>3562</v>
      </c>
      <c r="G23" s="108">
        <v>134504.73699999999</v>
      </c>
      <c r="H23" s="67">
        <v>2389</v>
      </c>
      <c r="I23" s="103">
        <v>170177.128</v>
      </c>
      <c r="J23" s="66">
        <v>2548</v>
      </c>
      <c r="K23" s="108">
        <v>1471503.848</v>
      </c>
      <c r="L23" s="66">
        <v>29789</v>
      </c>
      <c r="M23" s="113">
        <v>1367855.23</v>
      </c>
    </row>
    <row r="24" spans="1:13" ht="15" customHeight="1" x14ac:dyDescent="0.25">
      <c r="A24" s="42" t="s">
        <v>65</v>
      </c>
      <c r="B24" s="27">
        <f>D24+F24+H24+J24+L24</f>
        <v>35797</v>
      </c>
      <c r="C24" s="103">
        <f>E24+G24+I24+K24+M24</f>
        <v>2845030.273</v>
      </c>
      <c r="D24" s="20">
        <v>4487</v>
      </c>
      <c r="E24" s="103">
        <v>165697.011</v>
      </c>
      <c r="F24" s="68">
        <v>2675</v>
      </c>
      <c r="G24" s="109">
        <v>102284.42600000001</v>
      </c>
      <c r="H24" s="67">
        <v>1740</v>
      </c>
      <c r="I24" s="103">
        <v>130085.02899999999</v>
      </c>
      <c r="J24" s="66">
        <v>2204</v>
      </c>
      <c r="K24" s="108">
        <v>1291128.777</v>
      </c>
      <c r="L24" s="66">
        <v>24691</v>
      </c>
      <c r="M24" s="113">
        <v>1155835.03</v>
      </c>
    </row>
    <row r="25" spans="1:13" ht="15" customHeight="1" thickBot="1" x14ac:dyDescent="0.3">
      <c r="A25" s="43" t="s">
        <v>61</v>
      </c>
      <c r="B25" s="32">
        <f>D25+F25+H25+J25+L25</f>
        <v>34890</v>
      </c>
      <c r="C25" s="104">
        <f>E25+G25+I25+K25+M25</f>
        <v>1707340.068</v>
      </c>
      <c r="D25" s="34">
        <v>3998</v>
      </c>
      <c r="E25" s="104">
        <v>97707.34</v>
      </c>
      <c r="F25" s="68">
        <v>2026</v>
      </c>
      <c r="G25" s="109">
        <v>56208.303999999996</v>
      </c>
      <c r="H25" s="69">
        <v>704</v>
      </c>
      <c r="I25" s="104">
        <v>31419.862000000001</v>
      </c>
      <c r="J25" s="70">
        <v>1454</v>
      </c>
      <c r="K25" s="111">
        <v>599473.16399999999</v>
      </c>
      <c r="L25" s="70">
        <v>26708</v>
      </c>
      <c r="M25" s="114">
        <v>922531.39800000004</v>
      </c>
    </row>
    <row r="26" spans="1:13" s="10" customFormat="1" ht="15" customHeight="1" thickBot="1" x14ac:dyDescent="0.25">
      <c r="A26" s="19" t="s">
        <v>23</v>
      </c>
      <c r="B26" s="28">
        <f>SUM(B9:B25)</f>
        <v>532731</v>
      </c>
      <c r="C26" s="105">
        <f>SUM(C9:C25)</f>
        <v>29909140.864360001</v>
      </c>
      <c r="D26" s="35">
        <f>SUM(D9:D25)</f>
        <v>80292</v>
      </c>
      <c r="E26" s="106">
        <f t="shared" ref="E26:M26" si="0">SUM(E9:E25)</f>
        <v>2301375.2957599997</v>
      </c>
      <c r="F26" s="35">
        <f t="shared" si="0"/>
        <v>49199</v>
      </c>
      <c r="G26" s="110">
        <f t="shared" si="0"/>
        <v>1425901.7290000001</v>
      </c>
      <c r="H26" s="28">
        <f t="shared" si="0"/>
        <v>26186</v>
      </c>
      <c r="I26" s="105">
        <f t="shared" si="0"/>
        <v>1364848.7236000001</v>
      </c>
      <c r="J26" s="35">
        <f t="shared" si="0"/>
        <v>23219</v>
      </c>
      <c r="K26" s="110">
        <f t="shared" si="0"/>
        <v>11653092.171000002</v>
      </c>
      <c r="L26" s="35">
        <f t="shared" si="0"/>
        <v>353835</v>
      </c>
      <c r="M26" s="110">
        <f t="shared" si="0"/>
        <v>13163922.945</v>
      </c>
    </row>
    <row r="27" spans="1:13" ht="15" customHeight="1" x14ac:dyDescent="0.25">
      <c r="A27" s="81"/>
      <c r="B27" s="81"/>
      <c r="C27" s="81"/>
      <c r="D27" s="81"/>
      <c r="E27" s="81"/>
      <c r="F27" s="71"/>
      <c r="G27" s="26"/>
      <c r="H27" s="71"/>
      <c r="I27" s="26"/>
      <c r="J27" s="59"/>
      <c r="K27" s="11"/>
      <c r="L27" s="59"/>
      <c r="M27" s="11"/>
    </row>
    <row r="28" spans="1:13" s="46" customFormat="1" x14ac:dyDescent="0.25">
      <c r="A28" s="48" t="s">
        <v>58</v>
      </c>
      <c r="B28" s="49"/>
      <c r="C28" s="50"/>
      <c r="D28" s="49"/>
      <c r="E28" s="50"/>
      <c r="F28" s="72"/>
      <c r="G28" s="50"/>
      <c r="H28" s="72"/>
      <c r="I28" s="50"/>
      <c r="J28" s="73"/>
      <c r="K28" s="47"/>
      <c r="L28" s="73"/>
      <c r="M28" s="47"/>
    </row>
    <row r="29" spans="1:13" s="46" customFormat="1" x14ac:dyDescent="0.25">
      <c r="A29" s="51" t="s">
        <v>75</v>
      </c>
      <c r="B29" s="52"/>
      <c r="C29" s="53"/>
      <c r="D29" s="54"/>
      <c r="E29" s="53"/>
      <c r="F29" s="73"/>
      <c r="G29" s="53"/>
      <c r="H29" s="73"/>
      <c r="I29" s="53"/>
      <c r="J29" s="73"/>
      <c r="K29" s="55"/>
      <c r="L29" s="73"/>
      <c r="M29" s="53"/>
    </row>
    <row r="30" spans="1:13" s="46" customFormat="1" x14ac:dyDescent="0.25">
      <c r="A30" s="48" t="s">
        <v>74</v>
      </c>
      <c r="B30" s="56"/>
      <c r="C30" s="56"/>
      <c r="D30" s="56"/>
      <c r="E30" s="56"/>
      <c r="F30" s="72"/>
      <c r="G30" s="56"/>
      <c r="H30" s="72"/>
      <c r="I30" s="56"/>
      <c r="J30" s="72"/>
      <c r="K30" s="56"/>
      <c r="L30" s="72"/>
      <c r="M30" s="56"/>
    </row>
    <row r="31" spans="1:13" s="15" customFormat="1" ht="15.75" x14ac:dyDescent="0.25">
      <c r="A31" s="25"/>
      <c r="B31" s="82"/>
      <c r="C31" s="82"/>
      <c r="D31" s="22"/>
      <c r="F31" s="74"/>
      <c r="H31" s="74"/>
      <c r="J31" s="74"/>
      <c r="L31" s="74"/>
    </row>
    <row r="32" spans="1:13" ht="15.75" x14ac:dyDescent="0.25">
      <c r="A32" s="12"/>
      <c r="B32" s="80"/>
      <c r="C32" s="80"/>
      <c r="D32" s="80"/>
      <c r="E32" s="21"/>
      <c r="F32" s="75"/>
      <c r="G32" s="7"/>
      <c r="I32" s="7"/>
      <c r="K32" s="7"/>
    </row>
    <row r="33" spans="1:17" ht="30" x14ac:dyDescent="0.25">
      <c r="A33" s="41" t="s">
        <v>67</v>
      </c>
      <c r="B33" s="23" t="s">
        <v>54</v>
      </c>
      <c r="C33" s="23"/>
      <c r="D33" s="23" t="s">
        <v>68</v>
      </c>
      <c r="E33" s="22"/>
      <c r="F33" s="77"/>
      <c r="G33" s="7"/>
      <c r="I33" s="7"/>
    </row>
    <row r="34" spans="1:17" x14ac:dyDescent="0.25">
      <c r="A34" s="15"/>
      <c r="B34" s="80"/>
      <c r="C34" s="80"/>
      <c r="D34" s="80"/>
      <c r="E34" s="14"/>
      <c r="G34" s="7"/>
      <c r="I34" s="7"/>
    </row>
    <row r="35" spans="1:17" ht="27.75" x14ac:dyDescent="0.25">
      <c r="A35" s="40" t="s">
        <v>76</v>
      </c>
      <c r="B35" s="23" t="s">
        <v>56</v>
      </c>
      <c r="C35" s="23"/>
      <c r="D35" s="57" t="s">
        <v>77</v>
      </c>
      <c r="E35" s="22"/>
      <c r="F35" s="78"/>
      <c r="G35" s="24"/>
      <c r="H35" s="78"/>
      <c r="I35" s="24"/>
      <c r="J35" s="78"/>
      <c r="K35" s="24"/>
      <c r="L35" s="78"/>
      <c r="M35" s="24"/>
    </row>
    <row r="36" spans="1:17" x14ac:dyDescent="0.25">
      <c r="C36" s="9"/>
      <c r="E36" s="9"/>
      <c r="G36" s="9"/>
      <c r="I36" s="9"/>
      <c r="K36" s="9"/>
      <c r="M36" s="9"/>
    </row>
    <row r="37" spans="1:17" x14ac:dyDescent="0.25">
      <c r="C37" s="9"/>
      <c r="E37" s="9"/>
      <c r="G37" s="9"/>
      <c r="I37" s="9"/>
      <c r="K37" s="9"/>
      <c r="M37" s="9"/>
    </row>
    <row r="39" spans="1:17" x14ac:dyDescent="0.25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5">
      <c r="C40" s="9"/>
      <c r="E40" s="9"/>
      <c r="G40" s="9"/>
      <c r="I40" s="9"/>
      <c r="K40" s="9"/>
      <c r="M40" s="9"/>
    </row>
  </sheetData>
  <mergeCells count="17">
    <mergeCell ref="J6:K6"/>
    <mergeCell ref="B34:D34"/>
    <mergeCell ref="A27:E27"/>
    <mergeCell ref="B31:C31"/>
    <mergeCell ref="B32:D32"/>
    <mergeCell ref="J1:M1"/>
    <mergeCell ref="I2:M2"/>
    <mergeCell ref="A4:M4"/>
    <mergeCell ref="A5:A7"/>
    <mergeCell ref="B5:C5"/>
    <mergeCell ref="D5:M5"/>
    <mergeCell ref="B6:B7"/>
    <mergeCell ref="C6:C7"/>
    <mergeCell ref="H6:I6"/>
    <mergeCell ref="L6:M6"/>
    <mergeCell ref="D6:E6"/>
    <mergeCell ref="F6:G6"/>
  </mergeCells>
  <pageMargins left="0.59055118110236215" right="0.19685039370078741" top="0.78740157480314965" bottom="0.39370078740157483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6св-рус.</vt:lpstr>
      <vt:lpstr>6св-каз.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Гульнара Байгазина</cp:lastModifiedBy>
  <cp:lastPrinted>2021-08-03T10:26:17Z</cp:lastPrinted>
  <dcterms:created xsi:type="dcterms:W3CDTF">1996-10-08T23:32:33Z</dcterms:created>
  <dcterms:modified xsi:type="dcterms:W3CDTF">2021-08-04T04:10:20Z</dcterms:modified>
</cp:coreProperties>
</file>