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<sst xmlns="http://schemas.openxmlformats.org/spreadsheetml/2006/main" count="87" uniqueCount="64">
  <si>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</si>
  <si>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</si>
  <si>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</si>
  <si>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</si>
  <si>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</si>
  <si>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</si>
  <si>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</si>
  <si>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</si>
  <si>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</si>
  <si>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</si>
  <si>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</si>
  <si>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</si>
  <si>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</si>
  <si>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</si>
  <si>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</si>
  <si>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</si>
  <si>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</si>
  <si>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</si>
  <si>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</si>
  <si>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</si>
  <si>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</si>
  <si>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</si>
  <si>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</si>
  <si>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</si>
  <si>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</si>
  <si>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</si>
  <si>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</si>
  <si>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</si>
  <si>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</si>
  <si>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2010 год                                                                                                                            </t>
  </si>
  <si>
    <t>Сумма выплат (тыс.тенге)</t>
  </si>
  <si>
    <t>Сумма выплат** (тыс.тенге)</t>
  </si>
  <si>
    <t xml:space="preserve"> "Мемлекеттік әлеуметтік сақтандыру қоры" АҚ 2010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</si>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</sst>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7" fillId="0" borderId="0" xfId="40" applyFont="1" applyAlignment="1"/>
    <xf numFmtId="0" fontId="8" fillId="35" borderId="0" xfId="40" applyFont="1" applyFill="1" applyAlignment="1"/>
    <xf numFmtId="0" fontId="6" fillId="0" borderId="2" xfId="38" applyFont="1" applyBorder="1" applyAlignment="1">
      <alignment horizontal="center" vertical="center" wrapText="1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4" xfId="38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165" fontId="7" fillId="0" borderId="0" xfId="40" applyNumberFormat="1" applyFont="1" applyAlignment="1">
      <alignment horizontal="center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tabSelected="1" zoomScaleNormal="100" workbookViewId="0">
      <selection activeCell="E25" sqref="E25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66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5" customHeight="1" thickBot="1" x14ac:dyDescent="0.25">
      <c r="A3" s="67" t="s">
        <v>0</v>
      </c>
      <c r="B3" s="70" t="s">
        <v>1</v>
      </c>
      <c r="C3" s="71"/>
      <c r="D3" s="77" t="s">
        <v>2</v>
      </c>
      <c r="E3" s="78"/>
      <c r="F3" s="78"/>
      <c r="G3" s="78"/>
      <c r="H3" s="78"/>
      <c r="I3" s="78"/>
      <c r="J3" s="78"/>
      <c r="K3" s="78"/>
      <c r="L3" s="78"/>
      <c r="M3" s="79"/>
    </row>
    <row r="4" spans="1:13" ht="57" customHeight="1" x14ac:dyDescent="0.2">
      <c r="A4" s="68"/>
      <c r="B4" s="83" t="s">
        <v>3</v>
      </c>
      <c r="C4" s="72" t="s">
        <v>31</v>
      </c>
      <c r="D4" s="74" t="s">
        <v>4</v>
      </c>
      <c r="E4" s="76"/>
      <c r="F4" s="74" t="s">
        <v>5</v>
      </c>
      <c r="G4" s="76"/>
      <c r="H4" s="74" t="s">
        <v>6</v>
      </c>
      <c r="I4" s="76"/>
      <c r="J4" s="74" t="s">
        <v>24</v>
      </c>
      <c r="K4" s="76"/>
      <c r="L4" s="74" t="s">
        <v>25</v>
      </c>
      <c r="M4" s="75"/>
    </row>
    <row r="5" spans="1:13" ht="42.75" customHeight="1" thickBot="1" x14ac:dyDescent="0.25">
      <c r="A5" s="69"/>
      <c r="B5" s="84"/>
      <c r="C5" s="73"/>
      <c r="D5" s="32" t="s">
        <v>3</v>
      </c>
      <c r="E5" s="33" t="s">
        <v>30</v>
      </c>
      <c r="F5" s="32" t="s">
        <v>3</v>
      </c>
      <c r="G5" s="33" t="s">
        <v>30</v>
      </c>
      <c r="H5" s="32" t="s">
        <v>3</v>
      </c>
      <c r="I5" s="33" t="s">
        <v>30</v>
      </c>
      <c r="J5" s="32" t="s">
        <v>3</v>
      </c>
      <c r="K5" s="33" t="s">
        <v>30</v>
      </c>
      <c r="L5" s="32" t="s">
        <v>3</v>
      </c>
      <c r="M5" s="34" t="s">
        <v>30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19199</v>
      </c>
      <c r="C7" s="51">
        <f>(E7+G7+I7+K7+M7)</f>
        <v>1804850.41108</v>
      </c>
      <c r="D7" s="43">
        <v>1913</v>
      </c>
      <c r="E7" s="53">
        <v>72275.975480000008</v>
      </c>
      <c r="F7" s="43">
        <v>737</v>
      </c>
      <c r="G7" s="53">
        <v>41004.878600000004</v>
      </c>
      <c r="H7" s="43">
        <v>309</v>
      </c>
      <c r="I7" s="53">
        <v>11439.361000000001</v>
      </c>
      <c r="J7" s="43">
        <v>4966</v>
      </c>
      <c r="K7" s="53">
        <v>735078.01</v>
      </c>
      <c r="L7" s="43">
        <v>11274</v>
      </c>
      <c r="M7" s="57">
        <v>945052.18599999999</v>
      </c>
    </row>
    <row r="8" spans="1:13" ht="15" customHeight="1" x14ac:dyDescent="0.25">
      <c r="A8" s="40" t="s">
        <v>8</v>
      </c>
      <c r="B8" s="43">
        <f t="shared" ref="B8:B22" si="0">D8+F8+H8+J8+L8</f>
        <v>23916</v>
      </c>
      <c r="C8" s="51">
        <f t="shared" ref="C8:C22" si="1">(E8+G8+I8+K8+M8)</f>
        <v>2665042.56666</v>
      </c>
      <c r="D8" s="44">
        <v>1575</v>
      </c>
      <c r="E8" s="54">
        <v>78489.986659999995</v>
      </c>
      <c r="F8" s="44">
        <v>908</v>
      </c>
      <c r="G8" s="54">
        <v>66869.724000000002</v>
      </c>
      <c r="H8" s="44">
        <v>837</v>
      </c>
      <c r="I8" s="54">
        <v>49206.891000000003</v>
      </c>
      <c r="J8" s="44">
        <v>6735</v>
      </c>
      <c r="K8" s="54">
        <v>1185155.6910000001</v>
      </c>
      <c r="L8" s="44">
        <v>13861</v>
      </c>
      <c r="M8" s="58">
        <v>1285320.274</v>
      </c>
    </row>
    <row r="9" spans="1:13" ht="15" customHeight="1" x14ac:dyDescent="0.25">
      <c r="A9" s="40" t="s">
        <v>9</v>
      </c>
      <c r="B9" s="43">
        <f t="shared" si="0"/>
        <v>41588</v>
      </c>
      <c r="C9" s="51">
        <f t="shared" si="1"/>
        <v>4586386.91</v>
      </c>
      <c r="D9" s="44">
        <v>2614</v>
      </c>
      <c r="E9" s="54">
        <v>117266.34299999999</v>
      </c>
      <c r="F9" s="44">
        <v>723</v>
      </c>
      <c r="G9" s="54">
        <v>53070.392999999996</v>
      </c>
      <c r="H9" s="44">
        <v>511</v>
      </c>
      <c r="I9" s="54">
        <v>24892.321</v>
      </c>
      <c r="J9" s="44">
        <v>11334</v>
      </c>
      <c r="K9" s="54">
        <v>2008212.257</v>
      </c>
      <c r="L9" s="44">
        <v>26406</v>
      </c>
      <c r="M9" s="58">
        <v>2382945.5959999999</v>
      </c>
    </row>
    <row r="10" spans="1:13" ht="15" customHeight="1" x14ac:dyDescent="0.25">
      <c r="A10" s="40" t="s">
        <v>10</v>
      </c>
      <c r="B10" s="43">
        <f t="shared" si="0"/>
        <v>23182</v>
      </c>
      <c r="C10" s="51">
        <f t="shared" si="1"/>
        <v>3139529.8582800003</v>
      </c>
      <c r="D10" s="44">
        <v>1496</v>
      </c>
      <c r="E10" s="54">
        <v>93155.919280000002</v>
      </c>
      <c r="F10" s="44">
        <v>824</v>
      </c>
      <c r="G10" s="54">
        <v>89059.317999999999</v>
      </c>
      <c r="H10" s="44">
        <v>1587</v>
      </c>
      <c r="I10" s="54">
        <v>118921.361</v>
      </c>
      <c r="J10" s="44">
        <v>5871</v>
      </c>
      <c r="K10" s="54">
        <v>1412331.659</v>
      </c>
      <c r="L10" s="44">
        <v>13404</v>
      </c>
      <c r="M10" s="58">
        <v>1426061.601</v>
      </c>
    </row>
    <row r="11" spans="1:13" ht="15" customHeight="1" x14ac:dyDescent="0.25">
      <c r="A11" s="40" t="s">
        <v>11</v>
      </c>
      <c r="B11" s="43">
        <f t="shared" si="0"/>
        <v>36483</v>
      </c>
      <c r="C11" s="51">
        <f t="shared" si="1"/>
        <v>3940942.0616100002</v>
      </c>
      <c r="D11" s="44">
        <v>3888</v>
      </c>
      <c r="E11" s="54">
        <v>168784.82761000001</v>
      </c>
      <c r="F11" s="44">
        <v>1499</v>
      </c>
      <c r="G11" s="54">
        <v>89669.46</v>
      </c>
      <c r="H11" s="44">
        <v>2052</v>
      </c>
      <c r="I11" s="54">
        <v>71634.634000000005</v>
      </c>
      <c r="J11" s="44">
        <v>9382</v>
      </c>
      <c r="K11" s="54">
        <v>1936706.148</v>
      </c>
      <c r="L11" s="44">
        <v>19662</v>
      </c>
      <c r="M11" s="58">
        <v>1674146.9920000001</v>
      </c>
    </row>
    <row r="12" spans="1:13" ht="15" customHeight="1" x14ac:dyDescent="0.25">
      <c r="A12" s="40" t="s">
        <v>12</v>
      </c>
      <c r="B12" s="43">
        <f t="shared" si="0"/>
        <v>26523</v>
      </c>
      <c r="C12" s="51">
        <f t="shared" si="1"/>
        <v>2496972.7390000001</v>
      </c>
      <c r="D12" s="44">
        <v>1484</v>
      </c>
      <c r="E12" s="54">
        <v>61265.192000000003</v>
      </c>
      <c r="F12" s="44">
        <v>681</v>
      </c>
      <c r="G12" s="54">
        <v>43694.014000000003</v>
      </c>
      <c r="H12" s="44">
        <v>668</v>
      </c>
      <c r="I12" s="54">
        <v>22451.964</v>
      </c>
      <c r="J12" s="44">
        <v>7973</v>
      </c>
      <c r="K12" s="54">
        <v>1030443.652</v>
      </c>
      <c r="L12" s="44">
        <v>15717</v>
      </c>
      <c r="M12" s="58">
        <v>1339117.9169999999</v>
      </c>
    </row>
    <row r="13" spans="1:13" ht="15" customHeight="1" x14ac:dyDescent="0.25">
      <c r="A13" s="40" t="s">
        <v>13</v>
      </c>
      <c r="B13" s="43">
        <f t="shared" si="0"/>
        <v>17848</v>
      </c>
      <c r="C13" s="51">
        <f t="shared" si="1"/>
        <v>1838711.9839999999</v>
      </c>
      <c r="D13" s="44">
        <v>2013</v>
      </c>
      <c r="E13" s="54">
        <v>83072.464000000007</v>
      </c>
      <c r="F13" s="44">
        <v>875</v>
      </c>
      <c r="G13" s="54">
        <v>47643.495000000003</v>
      </c>
      <c r="H13" s="44">
        <v>193</v>
      </c>
      <c r="I13" s="54">
        <v>10505.991</v>
      </c>
      <c r="J13" s="44">
        <v>4666</v>
      </c>
      <c r="K13" s="54">
        <v>805860.37800000003</v>
      </c>
      <c r="L13" s="44">
        <v>10101</v>
      </c>
      <c r="M13" s="58">
        <v>891629.65599999996</v>
      </c>
    </row>
    <row r="14" spans="1:13" ht="15" customHeight="1" x14ac:dyDescent="0.25">
      <c r="A14" s="40" t="s">
        <v>14</v>
      </c>
      <c r="B14" s="43">
        <f t="shared" si="0"/>
        <v>43087</v>
      </c>
      <c r="C14" s="51">
        <f t="shared" si="1"/>
        <v>4193228.3713700003</v>
      </c>
      <c r="D14" s="44">
        <v>7388</v>
      </c>
      <c r="E14" s="54">
        <v>460856.39937</v>
      </c>
      <c r="F14" s="44">
        <v>2301</v>
      </c>
      <c r="G14" s="54">
        <v>168634.641</v>
      </c>
      <c r="H14" s="44">
        <v>1545</v>
      </c>
      <c r="I14" s="54">
        <v>70520.275999999998</v>
      </c>
      <c r="J14" s="44">
        <v>10642</v>
      </c>
      <c r="K14" s="54">
        <v>1617574.6</v>
      </c>
      <c r="L14" s="44">
        <v>21211</v>
      </c>
      <c r="M14" s="58">
        <v>1875642.4550000001</v>
      </c>
    </row>
    <row r="15" spans="1:13" ht="15" customHeight="1" x14ac:dyDescent="0.25">
      <c r="A15" s="40" t="s">
        <v>15</v>
      </c>
      <c r="B15" s="43">
        <f t="shared" si="0"/>
        <v>21914</v>
      </c>
      <c r="C15" s="51">
        <f t="shared" si="1"/>
        <v>2023009.99</v>
      </c>
      <c r="D15" s="44">
        <v>1354</v>
      </c>
      <c r="E15" s="54">
        <v>44605.097000000002</v>
      </c>
      <c r="F15" s="44">
        <v>719</v>
      </c>
      <c r="G15" s="54">
        <v>45849.472000000002</v>
      </c>
      <c r="H15" s="44">
        <v>305</v>
      </c>
      <c r="I15" s="54">
        <v>12596.66</v>
      </c>
      <c r="J15" s="44">
        <v>6686</v>
      </c>
      <c r="K15" s="54">
        <v>801705.45600000001</v>
      </c>
      <c r="L15" s="44">
        <v>12850</v>
      </c>
      <c r="M15" s="58">
        <v>1118253.3049999999</v>
      </c>
    </row>
    <row r="16" spans="1:13" ht="15" customHeight="1" x14ac:dyDescent="0.25">
      <c r="A16" s="40" t="s">
        <v>16</v>
      </c>
      <c r="B16" s="43">
        <f t="shared" si="0"/>
        <v>21565</v>
      </c>
      <c r="C16" s="51">
        <f t="shared" si="1"/>
        <v>1993386.578</v>
      </c>
      <c r="D16" s="44">
        <v>2200</v>
      </c>
      <c r="E16" s="54">
        <v>88651.134999999995</v>
      </c>
      <c r="F16" s="44">
        <v>717</v>
      </c>
      <c r="G16" s="54">
        <v>45253.055999999997</v>
      </c>
      <c r="H16" s="44">
        <v>736</v>
      </c>
      <c r="I16" s="54">
        <v>28405.171999999999</v>
      </c>
      <c r="J16" s="44">
        <v>5667</v>
      </c>
      <c r="K16" s="54">
        <v>797126.25399999996</v>
      </c>
      <c r="L16" s="44">
        <v>12245</v>
      </c>
      <c r="M16" s="58">
        <v>1033950.961</v>
      </c>
    </row>
    <row r="17" spans="1:13" ht="15" customHeight="1" x14ac:dyDescent="0.25">
      <c r="A17" s="40" t="s">
        <v>17</v>
      </c>
      <c r="B17" s="43">
        <f t="shared" si="0"/>
        <v>20304</v>
      </c>
      <c r="C17" s="51">
        <f t="shared" si="1"/>
        <v>2991019.5471200002</v>
      </c>
      <c r="D17" s="44">
        <v>1481</v>
      </c>
      <c r="E17" s="54">
        <v>132388.00012000001</v>
      </c>
      <c r="F17" s="44">
        <v>809</v>
      </c>
      <c r="G17" s="54">
        <v>125805.833</v>
      </c>
      <c r="H17" s="44">
        <v>744</v>
      </c>
      <c r="I17" s="54">
        <v>57113.612999999998</v>
      </c>
      <c r="J17" s="44">
        <v>5798</v>
      </c>
      <c r="K17" s="54">
        <v>1383310.577</v>
      </c>
      <c r="L17" s="44">
        <v>11472</v>
      </c>
      <c r="M17" s="58">
        <v>1292401.524</v>
      </c>
    </row>
    <row r="18" spans="1:13" ht="15" customHeight="1" x14ac:dyDescent="0.25">
      <c r="A18" s="40" t="s">
        <v>18</v>
      </c>
      <c r="B18" s="43">
        <f t="shared" si="0"/>
        <v>22781</v>
      </c>
      <c r="C18" s="51">
        <f t="shared" si="1"/>
        <v>2245613.5101700001</v>
      </c>
      <c r="D18" s="44">
        <v>2359</v>
      </c>
      <c r="E18" s="54">
        <v>117501.22617000001</v>
      </c>
      <c r="F18" s="44">
        <v>1146</v>
      </c>
      <c r="G18" s="54">
        <v>73905.926999999996</v>
      </c>
      <c r="H18" s="44">
        <v>933</v>
      </c>
      <c r="I18" s="54">
        <v>36576.955999999998</v>
      </c>
      <c r="J18" s="44">
        <v>5982</v>
      </c>
      <c r="K18" s="54">
        <v>969561.89</v>
      </c>
      <c r="L18" s="44">
        <v>12361</v>
      </c>
      <c r="M18" s="58">
        <v>1048067.5110000001</v>
      </c>
    </row>
    <row r="19" spans="1:13" ht="15" customHeight="1" x14ac:dyDescent="0.25">
      <c r="A19" s="40" t="s">
        <v>19</v>
      </c>
      <c r="B19" s="43">
        <f t="shared" si="0"/>
        <v>15526</v>
      </c>
      <c r="C19" s="51">
        <f t="shared" si="1"/>
        <v>1379141.0336799999</v>
      </c>
      <c r="D19" s="44">
        <v>2068</v>
      </c>
      <c r="E19" s="54">
        <v>72295.861999999994</v>
      </c>
      <c r="F19" s="44">
        <v>522</v>
      </c>
      <c r="G19" s="54">
        <v>23263.444</v>
      </c>
      <c r="H19" s="44">
        <v>806</v>
      </c>
      <c r="I19" s="54">
        <v>29307.809000000001</v>
      </c>
      <c r="J19" s="44">
        <v>3773</v>
      </c>
      <c r="K19" s="54">
        <v>575057.13300000003</v>
      </c>
      <c r="L19" s="44">
        <v>8357</v>
      </c>
      <c r="M19" s="58">
        <v>679216.78567999997</v>
      </c>
    </row>
    <row r="20" spans="1:13" ht="15" customHeight="1" x14ac:dyDescent="0.25">
      <c r="A20" s="40" t="s">
        <v>20</v>
      </c>
      <c r="B20" s="43">
        <f t="shared" si="0"/>
        <v>56753</v>
      </c>
      <c r="C20" s="51">
        <f t="shared" si="1"/>
        <v>5416930.2244199999</v>
      </c>
      <c r="D20" s="44">
        <v>3290</v>
      </c>
      <c r="E20" s="54">
        <v>139275.01241999998</v>
      </c>
      <c r="F20" s="44">
        <v>718</v>
      </c>
      <c r="G20" s="54">
        <v>63260.154000000002</v>
      </c>
      <c r="H20" s="44">
        <v>212</v>
      </c>
      <c r="I20" s="54">
        <v>9863.7330000000002</v>
      </c>
      <c r="J20" s="44">
        <v>17296</v>
      </c>
      <c r="K20" s="54">
        <v>2216051.202</v>
      </c>
      <c r="L20" s="44">
        <v>35237</v>
      </c>
      <c r="M20" s="58">
        <v>2988480.1230000001</v>
      </c>
    </row>
    <row r="21" spans="1:13" ht="15" customHeight="1" x14ac:dyDescent="0.25">
      <c r="A21" s="40" t="s">
        <v>21</v>
      </c>
      <c r="B21" s="43">
        <f t="shared" si="0"/>
        <v>44771</v>
      </c>
      <c r="C21" s="51">
        <f t="shared" si="1"/>
        <v>9480124.2754000016</v>
      </c>
      <c r="D21" s="44">
        <v>2993</v>
      </c>
      <c r="E21" s="54">
        <v>233450.52100000001</v>
      </c>
      <c r="F21" s="44">
        <v>748</v>
      </c>
      <c r="G21" s="54">
        <v>81312.251000000004</v>
      </c>
      <c r="H21" s="44">
        <v>1769</v>
      </c>
      <c r="I21" s="54">
        <v>113080.667</v>
      </c>
      <c r="J21" s="44">
        <v>12946</v>
      </c>
      <c r="K21" s="54">
        <v>5401547.5020000003</v>
      </c>
      <c r="L21" s="44">
        <v>26315</v>
      </c>
      <c r="M21" s="58">
        <v>3650733.3344000001</v>
      </c>
    </row>
    <row r="22" spans="1:13" ht="15" customHeight="1" thickBot="1" x14ac:dyDescent="0.3">
      <c r="A22" s="41" t="s">
        <v>22</v>
      </c>
      <c r="B22" s="43">
        <f t="shared" si="0"/>
        <v>31656</v>
      </c>
      <c r="C22" s="51">
        <f t="shared" si="1"/>
        <v>5577476.4888000004</v>
      </c>
      <c r="D22" s="45">
        <v>1515</v>
      </c>
      <c r="E22" s="55">
        <v>97977.58</v>
      </c>
      <c r="F22" s="45">
        <v>563</v>
      </c>
      <c r="G22" s="55">
        <v>56531.252</v>
      </c>
      <c r="H22" s="45">
        <v>3244</v>
      </c>
      <c r="I22" s="55">
        <v>166686.8248</v>
      </c>
      <c r="J22" s="45">
        <v>9196</v>
      </c>
      <c r="K22" s="55">
        <v>3157806.7319999998</v>
      </c>
      <c r="L22" s="45">
        <v>17138</v>
      </c>
      <c r="M22" s="59">
        <v>2098474.1</v>
      </c>
    </row>
    <row r="23" spans="1:13" s="11" customFormat="1" ht="15" customHeight="1" thickBot="1" x14ac:dyDescent="0.25">
      <c r="A23" s="42" t="s">
        <v>23</v>
      </c>
      <c r="B23" s="46">
        <f>SUM(B7:B22)</f>
        <v>467096</v>
      </c>
      <c r="C23" s="52">
        <f t="shared" ref="C23:M23" si="2">SUM(C7:C22)</f>
        <v>55772366.549590006</v>
      </c>
      <c r="D23" s="46">
        <f t="shared" si="2"/>
        <v>39631</v>
      </c>
      <c r="E23" s="56">
        <f t="shared" si="2"/>
        <v>2061311.5411100001</v>
      </c>
      <c r="F23" s="46">
        <f t="shared" si="2"/>
        <v>14490</v>
      </c>
      <c r="G23" s="56">
        <f t="shared" si="2"/>
        <v>1114827.3126000001</v>
      </c>
      <c r="H23" s="46">
        <f t="shared" si="2"/>
        <v>16451</v>
      </c>
      <c r="I23" s="56">
        <f t="shared" si="2"/>
        <v>833204.23380000005</v>
      </c>
      <c r="J23" s="46">
        <f t="shared" si="2"/>
        <v>128913</v>
      </c>
      <c r="K23" s="56">
        <f t="shared" si="2"/>
        <v>26033529.141000003</v>
      </c>
      <c r="L23" s="46">
        <f t="shared" si="2"/>
        <v>267611</v>
      </c>
      <c r="M23" s="60">
        <f t="shared" si="2"/>
        <v>25729494.321079999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81" t="s">
        <v>26</v>
      </c>
      <c r="B26" s="82"/>
      <c r="C26" s="82"/>
      <c r="D26" s="82"/>
      <c r="E26" s="82"/>
      <c r="F26" s="82"/>
      <c r="G26" s="82"/>
      <c r="H26" s="82"/>
      <c r="I26" s="82"/>
      <c r="J26" s="15"/>
      <c r="K26" s="16"/>
      <c r="L26" s="15"/>
      <c r="M26" s="16"/>
    </row>
    <row r="27" spans="1:13" x14ac:dyDescent="0.2">
      <c r="A27" s="85" t="s">
        <v>28</v>
      </c>
      <c r="B27" s="86"/>
      <c r="C27" s="86"/>
      <c r="D27" s="86"/>
      <c r="E27" s="86"/>
      <c r="F27" s="86"/>
      <c r="G27" s="86"/>
      <c r="H27" s="86"/>
      <c r="I27" s="86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87"/>
      <c r="C32" s="87"/>
      <c r="D32" s="50"/>
    </row>
    <row r="33" spans="1:11" ht="15.75" x14ac:dyDescent="0.25">
      <c r="A33" s="22"/>
      <c r="B33" s="80"/>
      <c r="C33" s="80"/>
      <c r="D33" s="80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80"/>
      <c r="C35" s="80"/>
      <c r="D35" s="80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B35:D35"/>
    <mergeCell ref="H4:I4"/>
    <mergeCell ref="F4:G4"/>
    <mergeCell ref="A26:I26"/>
    <mergeCell ref="D4:E4"/>
    <mergeCell ref="B4:B5"/>
    <mergeCell ref="A27:I27"/>
    <mergeCell ref="B33:D33"/>
    <mergeCell ref="B32:C32"/>
    <mergeCell ref="A2:M2"/>
    <mergeCell ref="A3:A5"/>
    <mergeCell ref="B3:C3"/>
    <mergeCell ref="C4:C5"/>
    <mergeCell ref="L4:M4"/>
    <mergeCell ref="J4:K4"/>
    <mergeCell ref="D3:M3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topLeftCell="A4" zoomScaleNormal="100" workbookViewId="0">
      <selection activeCell="A26" sqref="A26:E26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3.5" customHeight="1" thickBot="1" x14ac:dyDescent="0.25">
      <c r="A3" s="89" t="s">
        <v>33</v>
      </c>
      <c r="B3" s="70" t="s">
        <v>34</v>
      </c>
      <c r="C3" s="71"/>
      <c r="D3" s="90" t="s">
        <v>35</v>
      </c>
      <c r="E3" s="91"/>
      <c r="F3" s="91"/>
      <c r="G3" s="91"/>
      <c r="H3" s="91"/>
      <c r="I3" s="91"/>
      <c r="J3" s="91"/>
      <c r="K3" s="91"/>
      <c r="L3" s="91"/>
      <c r="M3" s="91"/>
    </row>
    <row r="4" spans="1:13" ht="66" customHeight="1" thickBot="1" x14ac:dyDescent="0.25">
      <c r="A4" s="89"/>
      <c r="B4" s="83" t="s">
        <v>36</v>
      </c>
      <c r="C4" s="92" t="s">
        <v>37</v>
      </c>
      <c r="D4" s="93" t="s">
        <v>38</v>
      </c>
      <c r="E4" s="94"/>
      <c r="F4" s="94" t="s">
        <v>39</v>
      </c>
      <c r="G4" s="94"/>
      <c r="H4" s="94" t="s">
        <v>40</v>
      </c>
      <c r="I4" s="94"/>
      <c r="J4" s="94" t="s">
        <v>41</v>
      </c>
      <c r="K4" s="94"/>
      <c r="L4" s="94" t="s">
        <v>42</v>
      </c>
      <c r="M4" s="94"/>
    </row>
    <row r="5" spans="1:13" ht="42.75" customHeight="1" thickBot="1" x14ac:dyDescent="0.25">
      <c r="A5" s="95"/>
      <c r="B5" s="84"/>
      <c r="C5" s="96"/>
      <c r="D5" s="97" t="s">
        <v>43</v>
      </c>
      <c r="E5" s="65" t="s">
        <v>44</v>
      </c>
      <c r="F5" s="98" t="s">
        <v>43</v>
      </c>
      <c r="G5" s="65" t="s">
        <v>44</v>
      </c>
      <c r="H5" s="98" t="s">
        <v>43</v>
      </c>
      <c r="I5" s="65" t="s">
        <v>44</v>
      </c>
      <c r="J5" s="98" t="s">
        <v>43</v>
      </c>
      <c r="K5" s="65" t="s">
        <v>44</v>
      </c>
      <c r="L5" s="98" t="s">
        <v>43</v>
      </c>
      <c r="M5" s="65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99" t="s">
        <v>45</v>
      </c>
      <c r="B7" s="43">
        <f>D7+F7+H7+J7+L7</f>
        <v>19199</v>
      </c>
      <c r="C7" s="100">
        <f>E7+G7+I7+K7+M7</f>
        <v>1804850.41108</v>
      </c>
      <c r="D7" s="43">
        <v>1913</v>
      </c>
      <c r="E7" s="101">
        <v>72275.975480000008</v>
      </c>
      <c r="F7" s="43">
        <v>737</v>
      </c>
      <c r="G7" s="101">
        <v>41004.878600000004</v>
      </c>
      <c r="H7" s="43">
        <v>309</v>
      </c>
      <c r="I7" s="101">
        <v>11439.361000000001</v>
      </c>
      <c r="J7" s="43">
        <v>4966</v>
      </c>
      <c r="K7" s="101">
        <v>735078.01</v>
      </c>
      <c r="L7" s="43">
        <v>11274</v>
      </c>
      <c r="M7" s="102">
        <v>945052.18599999999</v>
      </c>
    </row>
    <row r="8" spans="1:13" ht="15" customHeight="1" x14ac:dyDescent="0.25">
      <c r="A8" s="103" t="s">
        <v>46</v>
      </c>
      <c r="B8" s="43">
        <f t="shared" ref="B8:C22" si="0">D8+F8+H8+J8+L8</f>
        <v>23916</v>
      </c>
      <c r="C8" s="100">
        <f t="shared" si="0"/>
        <v>2665042.56666</v>
      </c>
      <c r="D8" s="44">
        <v>1575</v>
      </c>
      <c r="E8" s="104">
        <v>78489.986659999995</v>
      </c>
      <c r="F8" s="44">
        <v>908</v>
      </c>
      <c r="G8" s="104">
        <v>66869.724000000002</v>
      </c>
      <c r="H8" s="44">
        <v>837</v>
      </c>
      <c r="I8" s="104">
        <v>49206.891000000003</v>
      </c>
      <c r="J8" s="44">
        <v>6735</v>
      </c>
      <c r="K8" s="104">
        <v>1185155.6910000001</v>
      </c>
      <c r="L8" s="44">
        <v>13861</v>
      </c>
      <c r="M8" s="105">
        <v>1285320.274</v>
      </c>
    </row>
    <row r="9" spans="1:13" ht="15" customHeight="1" x14ac:dyDescent="0.25">
      <c r="A9" s="103" t="s">
        <v>47</v>
      </c>
      <c r="B9" s="43">
        <f t="shared" si="0"/>
        <v>41588</v>
      </c>
      <c r="C9" s="100">
        <f t="shared" si="0"/>
        <v>4586386.91</v>
      </c>
      <c r="D9" s="44">
        <v>2614</v>
      </c>
      <c r="E9" s="104">
        <v>117266.34299999999</v>
      </c>
      <c r="F9" s="44">
        <v>723</v>
      </c>
      <c r="G9" s="104">
        <v>53070.392999999996</v>
      </c>
      <c r="H9" s="44">
        <v>511</v>
      </c>
      <c r="I9" s="104">
        <v>24892.321</v>
      </c>
      <c r="J9" s="44">
        <v>11334</v>
      </c>
      <c r="K9" s="104">
        <v>2008212.257</v>
      </c>
      <c r="L9" s="44">
        <v>26406</v>
      </c>
      <c r="M9" s="105">
        <v>2382945.5959999999</v>
      </c>
    </row>
    <row r="10" spans="1:13" ht="15" customHeight="1" x14ac:dyDescent="0.25">
      <c r="A10" s="103" t="s">
        <v>48</v>
      </c>
      <c r="B10" s="43">
        <f t="shared" si="0"/>
        <v>23182</v>
      </c>
      <c r="C10" s="100">
        <f t="shared" si="0"/>
        <v>3139529.8582800003</v>
      </c>
      <c r="D10" s="44">
        <v>1496</v>
      </c>
      <c r="E10" s="104">
        <v>93155.919280000002</v>
      </c>
      <c r="F10" s="44">
        <v>824</v>
      </c>
      <c r="G10" s="104">
        <v>89059.317999999999</v>
      </c>
      <c r="H10" s="44">
        <v>1587</v>
      </c>
      <c r="I10" s="104">
        <v>118921.361</v>
      </c>
      <c r="J10" s="44">
        <v>5871</v>
      </c>
      <c r="K10" s="104">
        <v>1412331.659</v>
      </c>
      <c r="L10" s="44">
        <v>13404</v>
      </c>
      <c r="M10" s="105">
        <v>1426061.601</v>
      </c>
    </row>
    <row r="11" spans="1:13" ht="15" customHeight="1" x14ac:dyDescent="0.25">
      <c r="A11" s="103" t="s">
        <v>49</v>
      </c>
      <c r="B11" s="43">
        <f t="shared" si="0"/>
        <v>36483</v>
      </c>
      <c r="C11" s="100">
        <f t="shared" si="0"/>
        <v>3940942.0616100002</v>
      </c>
      <c r="D11" s="44">
        <v>3888</v>
      </c>
      <c r="E11" s="104">
        <v>168784.82761000001</v>
      </c>
      <c r="F11" s="44">
        <v>1499</v>
      </c>
      <c r="G11" s="104">
        <v>89669.46</v>
      </c>
      <c r="H11" s="44">
        <v>2052</v>
      </c>
      <c r="I11" s="104">
        <v>71634.634000000005</v>
      </c>
      <c r="J11" s="44">
        <v>9382</v>
      </c>
      <c r="K11" s="104">
        <v>1936706.148</v>
      </c>
      <c r="L11" s="44">
        <v>19662</v>
      </c>
      <c r="M11" s="105">
        <v>1674146.9920000001</v>
      </c>
    </row>
    <row r="12" spans="1:13" ht="15" customHeight="1" x14ac:dyDescent="0.25">
      <c r="A12" s="103" t="s">
        <v>50</v>
      </c>
      <c r="B12" s="43">
        <f t="shared" si="0"/>
        <v>26523</v>
      </c>
      <c r="C12" s="100">
        <f t="shared" si="0"/>
        <v>2496972.7390000001</v>
      </c>
      <c r="D12" s="44">
        <v>1484</v>
      </c>
      <c r="E12" s="104">
        <v>61265.192000000003</v>
      </c>
      <c r="F12" s="44">
        <v>681</v>
      </c>
      <c r="G12" s="104">
        <v>43694.014000000003</v>
      </c>
      <c r="H12" s="44">
        <v>668</v>
      </c>
      <c r="I12" s="104">
        <v>22451.964</v>
      </c>
      <c r="J12" s="44">
        <v>7973</v>
      </c>
      <c r="K12" s="104">
        <v>1030443.652</v>
      </c>
      <c r="L12" s="44">
        <v>15717</v>
      </c>
      <c r="M12" s="105">
        <v>1339117.9169999999</v>
      </c>
    </row>
    <row r="13" spans="1:13" ht="15" customHeight="1" x14ac:dyDescent="0.25">
      <c r="A13" s="103" t="s">
        <v>51</v>
      </c>
      <c r="B13" s="43">
        <f t="shared" si="0"/>
        <v>17848</v>
      </c>
      <c r="C13" s="100">
        <f t="shared" si="0"/>
        <v>1838711.9839999999</v>
      </c>
      <c r="D13" s="44">
        <v>2013</v>
      </c>
      <c r="E13" s="104">
        <v>83072.464000000007</v>
      </c>
      <c r="F13" s="44">
        <v>875</v>
      </c>
      <c r="G13" s="104">
        <v>47643.495000000003</v>
      </c>
      <c r="H13" s="44">
        <v>193</v>
      </c>
      <c r="I13" s="104">
        <v>10505.991</v>
      </c>
      <c r="J13" s="44">
        <v>4666</v>
      </c>
      <c r="K13" s="104">
        <v>805860.37800000003</v>
      </c>
      <c r="L13" s="44">
        <v>10101</v>
      </c>
      <c r="M13" s="105">
        <v>891629.65599999996</v>
      </c>
    </row>
    <row r="14" spans="1:13" ht="15" customHeight="1" x14ac:dyDescent="0.25">
      <c r="A14" s="103" t="s">
        <v>52</v>
      </c>
      <c r="B14" s="43">
        <f t="shared" si="0"/>
        <v>43087</v>
      </c>
      <c r="C14" s="100">
        <f t="shared" si="0"/>
        <v>4193228.3713700003</v>
      </c>
      <c r="D14" s="44">
        <v>7388</v>
      </c>
      <c r="E14" s="104">
        <v>460856.39937</v>
      </c>
      <c r="F14" s="44">
        <v>2301</v>
      </c>
      <c r="G14" s="104">
        <v>168634.641</v>
      </c>
      <c r="H14" s="44">
        <v>1545</v>
      </c>
      <c r="I14" s="104">
        <v>70520.275999999998</v>
      </c>
      <c r="J14" s="44">
        <v>10642</v>
      </c>
      <c r="K14" s="104">
        <v>1617574.6</v>
      </c>
      <c r="L14" s="44">
        <v>21211</v>
      </c>
      <c r="M14" s="105">
        <v>1875642.4550000001</v>
      </c>
    </row>
    <row r="15" spans="1:13" ht="15" customHeight="1" x14ac:dyDescent="0.25">
      <c r="A15" s="103" t="s">
        <v>53</v>
      </c>
      <c r="B15" s="43">
        <f t="shared" si="0"/>
        <v>21914</v>
      </c>
      <c r="C15" s="100">
        <f t="shared" si="0"/>
        <v>2023009.99</v>
      </c>
      <c r="D15" s="44">
        <v>1354</v>
      </c>
      <c r="E15" s="104">
        <v>44605.097000000002</v>
      </c>
      <c r="F15" s="44">
        <v>719</v>
      </c>
      <c r="G15" s="104">
        <v>45849.472000000002</v>
      </c>
      <c r="H15" s="44">
        <v>305</v>
      </c>
      <c r="I15" s="104">
        <v>12596.66</v>
      </c>
      <c r="J15" s="44">
        <v>6686</v>
      </c>
      <c r="K15" s="104">
        <v>801705.45600000001</v>
      </c>
      <c r="L15" s="44">
        <v>12850</v>
      </c>
      <c r="M15" s="105">
        <v>1118253.3049999999</v>
      </c>
    </row>
    <row r="16" spans="1:13" ht="15" customHeight="1" x14ac:dyDescent="0.25">
      <c r="A16" s="103" t="s">
        <v>54</v>
      </c>
      <c r="B16" s="43">
        <f t="shared" si="0"/>
        <v>21565</v>
      </c>
      <c r="C16" s="100">
        <f t="shared" si="0"/>
        <v>1993386.578</v>
      </c>
      <c r="D16" s="44">
        <v>2200</v>
      </c>
      <c r="E16" s="104">
        <v>88651.134999999995</v>
      </c>
      <c r="F16" s="44">
        <v>717</v>
      </c>
      <c r="G16" s="104">
        <v>45253.055999999997</v>
      </c>
      <c r="H16" s="44">
        <v>736</v>
      </c>
      <c r="I16" s="104">
        <v>28405.171999999999</v>
      </c>
      <c r="J16" s="44">
        <v>5667</v>
      </c>
      <c r="K16" s="104">
        <v>797126.25399999996</v>
      </c>
      <c r="L16" s="44">
        <v>12245</v>
      </c>
      <c r="M16" s="105">
        <v>1033950.961</v>
      </c>
    </row>
    <row r="17" spans="1:13" ht="15" customHeight="1" x14ac:dyDescent="0.25">
      <c r="A17" s="103" t="s">
        <v>55</v>
      </c>
      <c r="B17" s="43">
        <f t="shared" si="0"/>
        <v>20304</v>
      </c>
      <c r="C17" s="100">
        <f t="shared" si="0"/>
        <v>2991019.5471200002</v>
      </c>
      <c r="D17" s="44">
        <v>1481</v>
      </c>
      <c r="E17" s="104">
        <v>132388.00012000001</v>
      </c>
      <c r="F17" s="44">
        <v>809</v>
      </c>
      <c r="G17" s="104">
        <v>125805.833</v>
      </c>
      <c r="H17" s="44">
        <v>744</v>
      </c>
      <c r="I17" s="104">
        <v>57113.612999999998</v>
      </c>
      <c r="J17" s="44">
        <v>5798</v>
      </c>
      <c r="K17" s="104">
        <v>1383310.577</v>
      </c>
      <c r="L17" s="44">
        <v>11472</v>
      </c>
      <c r="M17" s="105">
        <v>1292401.524</v>
      </c>
    </row>
    <row r="18" spans="1:13" ht="15" customHeight="1" x14ac:dyDescent="0.25">
      <c r="A18" s="103" t="s">
        <v>56</v>
      </c>
      <c r="B18" s="43">
        <f t="shared" si="0"/>
        <v>22781</v>
      </c>
      <c r="C18" s="100">
        <f t="shared" si="0"/>
        <v>2245613.5101700001</v>
      </c>
      <c r="D18" s="44">
        <v>2359</v>
      </c>
      <c r="E18" s="104">
        <v>117501.22617000001</v>
      </c>
      <c r="F18" s="44">
        <v>1146</v>
      </c>
      <c r="G18" s="104">
        <v>73905.926999999996</v>
      </c>
      <c r="H18" s="44">
        <v>933</v>
      </c>
      <c r="I18" s="104">
        <v>36576.955999999998</v>
      </c>
      <c r="J18" s="44">
        <v>5982</v>
      </c>
      <c r="K18" s="104">
        <v>969561.89</v>
      </c>
      <c r="L18" s="44">
        <v>12361</v>
      </c>
      <c r="M18" s="105">
        <v>1048067.5110000001</v>
      </c>
    </row>
    <row r="19" spans="1:13" ht="15" customHeight="1" x14ac:dyDescent="0.25">
      <c r="A19" s="103" t="s">
        <v>57</v>
      </c>
      <c r="B19" s="43">
        <f t="shared" si="0"/>
        <v>15526</v>
      </c>
      <c r="C19" s="100">
        <f t="shared" si="0"/>
        <v>1379141.0336799999</v>
      </c>
      <c r="D19" s="44">
        <v>2068</v>
      </c>
      <c r="E19" s="104">
        <v>72295.861999999994</v>
      </c>
      <c r="F19" s="44">
        <v>522</v>
      </c>
      <c r="G19" s="104">
        <v>23263.444</v>
      </c>
      <c r="H19" s="44">
        <v>806</v>
      </c>
      <c r="I19" s="104">
        <v>29307.809000000001</v>
      </c>
      <c r="J19" s="44">
        <v>3773</v>
      </c>
      <c r="K19" s="104">
        <v>575057.13300000003</v>
      </c>
      <c r="L19" s="44">
        <v>8357</v>
      </c>
      <c r="M19" s="105">
        <v>679216.78567999997</v>
      </c>
    </row>
    <row r="20" spans="1:13" ht="15" customHeight="1" x14ac:dyDescent="0.25">
      <c r="A20" s="103" t="s">
        <v>58</v>
      </c>
      <c r="B20" s="43">
        <f t="shared" si="0"/>
        <v>56753</v>
      </c>
      <c r="C20" s="100">
        <f t="shared" si="0"/>
        <v>5416930.2244199999</v>
      </c>
      <c r="D20" s="44">
        <v>3290</v>
      </c>
      <c r="E20" s="104">
        <v>139275.01241999998</v>
      </c>
      <c r="F20" s="44">
        <v>718</v>
      </c>
      <c r="G20" s="104">
        <v>63260.154000000002</v>
      </c>
      <c r="H20" s="44">
        <v>212</v>
      </c>
      <c r="I20" s="104">
        <v>9863.7330000000002</v>
      </c>
      <c r="J20" s="44">
        <v>17296</v>
      </c>
      <c r="K20" s="104">
        <v>2216051.202</v>
      </c>
      <c r="L20" s="44">
        <v>35237</v>
      </c>
      <c r="M20" s="105">
        <v>2988480.1230000001</v>
      </c>
    </row>
    <row r="21" spans="1:13" ht="15" customHeight="1" x14ac:dyDescent="0.25">
      <c r="A21" s="103" t="s">
        <v>59</v>
      </c>
      <c r="B21" s="43">
        <f t="shared" si="0"/>
        <v>44771</v>
      </c>
      <c r="C21" s="100">
        <f t="shared" si="0"/>
        <v>9480124.2754000016</v>
      </c>
      <c r="D21" s="44">
        <v>2993</v>
      </c>
      <c r="E21" s="104">
        <v>233450.52100000001</v>
      </c>
      <c r="F21" s="44">
        <v>748</v>
      </c>
      <c r="G21" s="104">
        <v>81312.251000000004</v>
      </c>
      <c r="H21" s="44">
        <v>1769</v>
      </c>
      <c r="I21" s="104">
        <v>113080.667</v>
      </c>
      <c r="J21" s="44">
        <v>12946</v>
      </c>
      <c r="K21" s="104">
        <v>5401547.5020000003</v>
      </c>
      <c r="L21" s="44">
        <v>26315</v>
      </c>
      <c r="M21" s="105">
        <v>3650733.3344000001</v>
      </c>
    </row>
    <row r="22" spans="1:13" ht="15" customHeight="1" thickBot="1" x14ac:dyDescent="0.3">
      <c r="A22" s="106" t="s">
        <v>60</v>
      </c>
      <c r="B22" s="43">
        <f t="shared" si="0"/>
        <v>31656</v>
      </c>
      <c r="C22" s="100">
        <f t="shared" si="0"/>
        <v>5577476.4888000004</v>
      </c>
      <c r="D22" s="45">
        <v>1515</v>
      </c>
      <c r="E22" s="107">
        <v>97977.58</v>
      </c>
      <c r="F22" s="45">
        <v>563</v>
      </c>
      <c r="G22" s="107">
        <v>56531.252</v>
      </c>
      <c r="H22" s="45">
        <v>3244</v>
      </c>
      <c r="I22" s="107">
        <v>166686.8248</v>
      </c>
      <c r="J22" s="45">
        <v>9196</v>
      </c>
      <c r="K22" s="107">
        <v>3157806.7319999998</v>
      </c>
      <c r="L22" s="45">
        <v>17138</v>
      </c>
      <c r="M22" s="108">
        <v>2098474.1</v>
      </c>
    </row>
    <row r="23" spans="1:13" s="11" customFormat="1" ht="15" customHeight="1" thickBot="1" x14ac:dyDescent="0.25">
      <c r="A23" s="109" t="s">
        <v>61</v>
      </c>
      <c r="B23" s="46">
        <f>SUM(B7:B22)</f>
        <v>467096</v>
      </c>
      <c r="C23" s="110">
        <f>SUM(C7:C22)</f>
        <v>55772366.549590006</v>
      </c>
      <c r="D23" s="46">
        <f t="shared" ref="D23:M23" si="1">SUM(D7:D22)</f>
        <v>39631</v>
      </c>
      <c r="E23" s="111">
        <f t="shared" si="1"/>
        <v>2061311.5411100001</v>
      </c>
      <c r="F23" s="46">
        <f t="shared" si="1"/>
        <v>14490</v>
      </c>
      <c r="G23" s="112">
        <f t="shared" si="1"/>
        <v>1114827.3126000001</v>
      </c>
      <c r="H23" s="46">
        <f t="shared" si="1"/>
        <v>16451</v>
      </c>
      <c r="I23" s="112">
        <f t="shared" si="1"/>
        <v>833204.23380000005</v>
      </c>
      <c r="J23" s="46">
        <f t="shared" si="1"/>
        <v>128913</v>
      </c>
      <c r="K23" s="112">
        <f t="shared" si="1"/>
        <v>26033529.141000003</v>
      </c>
      <c r="L23" s="46">
        <f t="shared" si="1"/>
        <v>267611</v>
      </c>
      <c r="M23" s="110">
        <f t="shared" si="1"/>
        <v>25729494.321079999</v>
      </c>
    </row>
    <row r="24" spans="1:13" s="11" customFormat="1" ht="15" customHeight="1" x14ac:dyDescent="0.2">
      <c r="A24" s="12"/>
      <c r="B24" s="113"/>
      <c r="C24" s="114"/>
      <c r="D24" s="115"/>
      <c r="E24" s="114"/>
      <c r="F24" s="115"/>
      <c r="G24" s="114"/>
      <c r="H24" s="115"/>
      <c r="I24" s="114"/>
      <c r="J24" s="115"/>
      <c r="K24" s="114"/>
      <c r="L24" s="115"/>
      <c r="M24" s="114"/>
    </row>
    <row r="25" spans="1:13" x14ac:dyDescent="0.2">
      <c r="A25" s="116" t="s">
        <v>62</v>
      </c>
      <c r="B25" s="117"/>
      <c r="C25" s="118"/>
      <c r="D25" s="119"/>
      <c r="E25" s="118"/>
      <c r="F25" s="63"/>
      <c r="G25" s="63"/>
      <c r="H25" s="63"/>
      <c r="I25" s="63"/>
      <c r="J25" s="15"/>
      <c r="K25" s="16"/>
      <c r="L25" s="15"/>
      <c r="M25" s="16"/>
    </row>
    <row r="26" spans="1:13" x14ac:dyDescent="0.2">
      <c r="A26" s="120" t="s">
        <v>63</v>
      </c>
      <c r="B26" s="120"/>
      <c r="C26" s="120"/>
      <c r="D26" s="120"/>
      <c r="E26" s="120"/>
      <c r="F26" s="64"/>
      <c r="G26" s="64"/>
      <c r="H26" s="64"/>
      <c r="I26" s="64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121"/>
      <c r="C28" s="122"/>
      <c r="D28" s="123"/>
      <c r="E28" s="122"/>
      <c r="F28" s="123"/>
      <c r="G28" s="122"/>
      <c r="H28" s="123"/>
      <c r="I28" s="122"/>
      <c r="J28" s="123"/>
      <c r="K28" s="124"/>
      <c r="L28" s="123"/>
      <c r="M28" s="122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87"/>
      <c r="C30" s="87"/>
      <c r="D30" s="50"/>
    </row>
    <row r="31" spans="1:13" ht="15.75" x14ac:dyDescent="0.25">
      <c r="A31" s="22"/>
      <c r="B31" s="80"/>
      <c r="C31" s="80"/>
      <c r="D31" s="80"/>
      <c r="E31" s="125"/>
      <c r="F31" s="126"/>
      <c r="G31" s="9"/>
      <c r="H31" s="24"/>
      <c r="I31" s="9"/>
      <c r="K31" s="9"/>
    </row>
    <row r="32" spans="1:13" ht="30" customHeight="1" x14ac:dyDescent="0.25">
      <c r="A32" s="47"/>
      <c r="B32" s="127"/>
      <c r="C32" s="127"/>
      <c r="D32" s="127"/>
      <c r="E32" s="50"/>
      <c r="F32" s="50"/>
      <c r="G32" s="9"/>
      <c r="H32" s="24"/>
      <c r="I32" s="9"/>
    </row>
    <row r="33" spans="1:9" x14ac:dyDescent="0.2">
      <c r="A33" s="27"/>
      <c r="B33" s="80"/>
      <c r="C33" s="80"/>
      <c r="D33" s="80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L4:M4"/>
    <mergeCell ref="A26:E26"/>
    <mergeCell ref="B30:C30"/>
    <mergeCell ref="B31:D31"/>
    <mergeCell ref="B33:D33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2018-05-14T04:27:46Z</dcterms:modified>
</cp:coreProperties>
</file>