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0"/>
  </bookViews>
  <sheets>
    <sheet name="6св-рус." sheetId="1" r:id="rId1"/>
    <sheet name="6св-каз." sheetId="2" r:id="rId2"/>
    <sheet name="6св-англ." sheetId="3" r:id="rId3"/>
  </sheets>
  <definedNames/>
  <calcPr fullCalcOnLoad="1"/>
</workbook>
</file>

<file path=xl/sharedStrings.xml><?xml version="1.0" encoding="utf-8"?>
<sst xmlns="http://schemas.openxmlformats.org/spreadsheetml/2006/main" count="133" uniqueCount="103">
  <si>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</si>
  <si>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</si>
  <si>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</si>
  <si>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</si>
  <si>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</si>
  <si>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</si>
  <si>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</si>
  <si>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</si>
  <si>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</si>
  <si>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</si>
  <si>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</si>
  <si>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</si>
  <si>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</si>
  <si>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</si>
  <si>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</si>
  <si>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</si>
  <si>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</si>
  <si>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</si>
  <si>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</si>
  <si>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</si>
  <si>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</si>
  <si>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</si>
  <si>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</si>
  <si>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</si>
  <si>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</si>
  <si>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</si>
  <si>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</si>
  <si>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</si>
  <si>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</si>
  <si>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</si>
  <si>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</si>
  <si>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</si>
  <si>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</si>
  <si>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</si>
  <si>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</si>
  <si>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</si>
  <si>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</si>
  <si>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</si>
  <si>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</si>
  <si>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</si>
  <si>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</si>
  <si>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</si>
  <si>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</si>
  <si>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</si>
  <si>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</si>
  <si>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</si>
  <si>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</si>
  <si>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</si>
  <si>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</si>
  <si>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</si>
  <si>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Жүктілігіне және босануына, жаңа туған  баланы  (балаларды) асырап алуына  байланысты табысынан айрылған жағдайда</t>
  </si>
  <si>
    <t xml:space="preserve">* есепті  кезеңде әлеуметтік төлем жүргізілген алушылар саны (адам) -  тек 1 рет есепке алынған </t>
  </si>
  <si>
    <t>Annex 2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</si>
  <si>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</si>
  <si>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</si>
  <si>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</si>
  <si>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</si>
  <si>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</si>
  <si>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</si>
  <si>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</si>
  <si>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</si>
  <si>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</si>
  <si>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</si>
  <si>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</si>
  <si>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</si>
  <si>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</si>
  <si>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</si>
  <si>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</si>
  <si>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</si>
  <si>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</si>
  <si>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</si>
  <si>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</si>
  <si>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</si>
  <si>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</si>
  <si>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</si>
  <si>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</si>
  <si>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</si>
  <si>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</si>
  <si>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</si>
  <si>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</si>
  <si>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</si>
  <si>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</si>
  <si>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</si>
  <si>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Облыстар, қалалар</t>
  </si>
  <si>
    <t>Әлеуметтік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</si>
  <si>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</si>
  <si>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</si>
  <si>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</si>
  <si>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Области, города</t>
  </si>
  <si>
    <t>Oblasts, cities</t>
  </si>
  <si>
    <t>Туркестанская</t>
  </si>
  <si>
    <t>г. Шымкент</t>
  </si>
  <si>
    <t>Түркістан облысы</t>
  </si>
  <si>
    <t>Шымкент қаласы</t>
  </si>
  <si>
    <t>Turkestan</t>
  </si>
  <si>
    <t>Shymkent city</t>
  </si>
  <si>
    <t>г. Нур-Султан</t>
  </si>
  <si>
    <t>Нүр-Султан қаласы</t>
  </si>
  <si>
    <t>Nur-Sultan city</t>
  </si>
  <si>
    <t>**  міндетті зейнетақы жарналарын ұстап қалуларды есепке алмағанда</t>
  </si>
  <si>
    <t xml:space="preserve">Сведения о  числе получателей и суммах социальных выплат из АО "Государственный фонд социального страхования" за 9 месяцев 2021 года                                                                                                                             </t>
  </si>
  <si>
    <t xml:space="preserve"> "Мемлекеттік әлеуметтік сақтандыру қоры" АҚ-тан 2021 жылдың  9 айындағы  қорытындысы бойынша әлеуметтік төлемдер  сомалары  мен алушылар  саны туралы мәліметтер</t>
  </si>
  <si>
    <t xml:space="preserve">Information on number of beneficiary and amounts of social benefits from State Social Insurance Fund JSC from January to September  2021 accounting period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</si>
</sst>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.0_);_(* \(#,##0.0\);_(* &quot;-&quot;??_);_(@_)"/>
    <numFmt numFmtId="170" formatCode="#,##0.0"/>
    <numFmt numFmtId="171" formatCode="_(* #,##0_);_(* \(#,##0\);_(* &quot;-&quot;??_);_(@_)"/>
    <numFmt numFmtId="172" formatCode="_-* #,##0_р_._-;\-* #,##0_р_._-;_-* &quot;-&quot;??_р_._-;_-@_-"/>
    <numFmt numFmtId="173" formatCode="_-* #,##0.00_р_._-;\-* #,##0.00_р_._-;_-* &quot;-&quot;?_р_._-;_-@_-"/>
    <numFmt numFmtId="174" formatCode="_-* #,##0.0_р_._-;\-* #,##0.0_р_._-;_-* &quot;-&quot;?_р_._-;_-@_-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0"/>
      <color indexed="56"/>
      <name val="Times New Roman"/>
      <family val="1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b/>
      <sz val="11"/>
      <color indexed="56"/>
      <name val="Times New Roman"/>
      <family val="1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0"/>
      <color rgb="FF002060"/>
      <name val="Times New Roman"/>
      <family val="1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b/>
      <sz val="11"/>
      <color rgb="FF002060"/>
      <name val="Times New Roman"/>
      <family val="1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D79B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61" fillId="0" borderId="0" xfId="53" applyFont="1" applyAlignment="1">
      <alignment horizontal="right"/>
      <protection/>
    </xf>
    <xf numFmtId="0" fontId="62" fillId="0" borderId="0" xfId="57" applyFont="1">
      <alignment/>
      <protection/>
    </xf>
    <xf numFmtId="3" fontId="63" fillId="0" borderId="0" xfId="55" applyNumberFormat="1" applyFont="1">
      <alignment/>
      <protection/>
    </xf>
    <xf numFmtId="170" fontId="63" fillId="0" borderId="0" xfId="55" applyNumberFormat="1" applyFont="1">
      <alignment/>
      <protection/>
    </xf>
    <xf numFmtId="170" fontId="62" fillId="0" borderId="0" xfId="57" applyNumberFormat="1" applyFont="1">
      <alignment/>
      <protection/>
    </xf>
    <xf numFmtId="0" fontId="61" fillId="0" borderId="0" xfId="58" applyNumberFormat="1" applyFont="1" applyAlignment="1">
      <alignment vertical="distributed" wrapText="1"/>
      <protection/>
    </xf>
    <xf numFmtId="0" fontId="64" fillId="0" borderId="0" xfId="55" applyFont="1">
      <alignment/>
      <protection/>
    </xf>
    <xf numFmtId="3" fontId="65" fillId="0" borderId="0" xfId="55" applyNumberFormat="1" applyFont="1" applyAlignment="1">
      <alignment horizontal="left" vertical="center" wrapText="1"/>
      <protection/>
    </xf>
    <xf numFmtId="170" fontId="65" fillId="0" borderId="0" xfId="55" applyNumberFormat="1" applyFont="1" applyAlignment="1">
      <alignment horizontal="left" vertical="center" wrapText="1"/>
      <protection/>
    </xf>
    <xf numFmtId="170" fontId="64" fillId="0" borderId="10" xfId="55" applyNumberFormat="1" applyFont="1" applyBorder="1" applyAlignment="1">
      <alignment horizontal="center" vertical="center" wrapText="1"/>
      <protection/>
    </xf>
    <xf numFmtId="3" fontId="64" fillId="0" borderId="11" xfId="55" applyNumberFormat="1" applyFont="1" applyBorder="1" applyAlignment="1">
      <alignment horizontal="center" vertical="center" wrapText="1"/>
      <protection/>
    </xf>
    <xf numFmtId="3" fontId="64" fillId="0" borderId="12" xfId="55" applyNumberFormat="1" applyFont="1" applyBorder="1" applyAlignment="1">
      <alignment horizontal="center" vertical="center" wrapText="1"/>
      <protection/>
    </xf>
    <xf numFmtId="3" fontId="64" fillId="0" borderId="13" xfId="55" applyNumberFormat="1" applyFont="1" applyBorder="1" applyAlignment="1">
      <alignment horizontal="center" vertical="center" wrapText="1"/>
      <protection/>
    </xf>
    <xf numFmtId="3" fontId="64" fillId="0" borderId="14" xfId="55" applyNumberFormat="1" applyFont="1" applyBorder="1" applyAlignment="1">
      <alignment horizontal="center" vertical="center" wrapText="1"/>
      <protection/>
    </xf>
    <xf numFmtId="3" fontId="62" fillId="0" borderId="0" xfId="57" applyNumberFormat="1" applyFont="1">
      <alignment/>
      <protection/>
    </xf>
    <xf numFmtId="0" fontId="66" fillId="0" borderId="15" xfId="55" applyFont="1" applyFill="1" applyBorder="1" applyAlignment="1">
      <alignment horizontal="left" vertical="center" wrapText="1"/>
      <protection/>
    </xf>
    <xf numFmtId="171" fontId="66" fillId="33" borderId="16" xfId="70" applyNumberFormat="1" applyFont="1" applyFill="1" applyBorder="1" applyAlignment="1">
      <alignment wrapText="1"/>
    </xf>
    <xf numFmtId="169" fontId="66" fillId="0" borderId="17" xfId="70" applyNumberFormat="1" applyFont="1" applyBorder="1" applyAlignment="1">
      <alignment/>
    </xf>
    <xf numFmtId="169" fontId="66" fillId="0" borderId="18" xfId="70" applyNumberFormat="1" applyFont="1" applyBorder="1" applyAlignment="1">
      <alignment/>
    </xf>
    <xf numFmtId="170" fontId="66" fillId="0" borderId="17" xfId="55" applyNumberFormat="1" applyFont="1" applyFill="1" applyBorder="1" applyAlignment="1">
      <alignment vertical="center" wrapText="1"/>
      <protection/>
    </xf>
    <xf numFmtId="0" fontId="66" fillId="0" borderId="19" xfId="55" applyFont="1" applyFill="1" applyBorder="1" applyAlignment="1">
      <alignment horizontal="left" vertical="center" wrapText="1"/>
      <protection/>
    </xf>
    <xf numFmtId="171" fontId="66" fillId="33" borderId="20" xfId="70" applyNumberFormat="1" applyFont="1" applyFill="1" applyBorder="1" applyAlignment="1">
      <alignment wrapText="1"/>
    </xf>
    <xf numFmtId="169" fontId="66" fillId="0" borderId="21" xfId="70" applyNumberFormat="1" applyFont="1" applyBorder="1" applyAlignment="1">
      <alignment/>
    </xf>
    <xf numFmtId="170" fontId="66" fillId="0" borderId="22" xfId="55" applyNumberFormat="1" applyFont="1" applyFill="1" applyBorder="1" applyAlignment="1">
      <alignment vertical="center" wrapText="1"/>
      <protection/>
    </xf>
    <xf numFmtId="0" fontId="62" fillId="0" borderId="0" xfId="57" applyFont="1" applyAlignment="1">
      <alignment horizontal="center" vertical="center"/>
      <protection/>
    </xf>
    <xf numFmtId="3" fontId="67" fillId="0" borderId="0" xfId="55" applyNumberFormat="1" applyFont="1" applyFill="1" applyBorder="1" applyAlignment="1">
      <alignment vertical="center" wrapText="1"/>
      <protection/>
    </xf>
    <xf numFmtId="170" fontId="67" fillId="0" borderId="0" xfId="55" applyNumberFormat="1" applyFont="1" applyFill="1" applyBorder="1" applyAlignment="1">
      <alignment vertical="center" wrapText="1"/>
      <protection/>
    </xf>
    <xf numFmtId="3" fontId="68" fillId="0" borderId="0" xfId="55" applyNumberFormat="1" applyFont="1">
      <alignment/>
      <protection/>
    </xf>
    <xf numFmtId="170" fontId="68" fillId="0" borderId="0" xfId="55" applyNumberFormat="1" applyFont="1">
      <alignment/>
      <protection/>
    </xf>
    <xf numFmtId="0" fontId="69" fillId="0" borderId="0" xfId="57" applyFont="1">
      <alignment/>
      <protection/>
    </xf>
    <xf numFmtId="0" fontId="68" fillId="0" borderId="0" xfId="57" applyFont="1">
      <alignment/>
      <protection/>
    </xf>
    <xf numFmtId="3" fontId="68" fillId="0" borderId="0" xfId="57" applyNumberFormat="1" applyFont="1">
      <alignment/>
      <protection/>
    </xf>
    <xf numFmtId="170" fontId="68" fillId="0" borderId="0" xfId="57" applyNumberFormat="1" applyFont="1">
      <alignment/>
      <protection/>
    </xf>
    <xf numFmtId="0" fontId="70" fillId="0" borderId="0" xfId="55" applyFont="1">
      <alignment/>
      <protection/>
    </xf>
    <xf numFmtId="3" fontId="71" fillId="0" borderId="0" xfId="57" applyNumberFormat="1" applyFont="1">
      <alignment/>
      <protection/>
    </xf>
    <xf numFmtId="3" fontId="72" fillId="0" borderId="0" xfId="55" applyNumberFormat="1" applyFont="1">
      <alignment/>
      <protection/>
    </xf>
    <xf numFmtId="170" fontId="72" fillId="0" borderId="0" xfId="57" applyNumberFormat="1" applyFont="1" applyAlignment="1">
      <alignment/>
      <protection/>
    </xf>
    <xf numFmtId="3" fontId="73" fillId="0" borderId="0" xfId="57" applyNumberFormat="1" applyFont="1">
      <alignment/>
      <protection/>
    </xf>
    <xf numFmtId="170" fontId="71" fillId="0" borderId="0" xfId="57" applyNumberFormat="1" applyFont="1" applyAlignment="1">
      <alignment horizontal="center"/>
      <protection/>
    </xf>
    <xf numFmtId="3" fontId="74" fillId="0" borderId="0" xfId="57" applyNumberFormat="1" applyFont="1">
      <alignment/>
      <protection/>
    </xf>
    <xf numFmtId="3" fontId="66" fillId="0" borderId="0" xfId="57" applyNumberFormat="1" applyFont="1" applyAlignment="1">
      <alignment wrapText="1"/>
      <protection/>
    </xf>
    <xf numFmtId="0" fontId="62" fillId="0" borderId="0" xfId="53" applyFont="1">
      <alignment/>
      <protection/>
    </xf>
    <xf numFmtId="3" fontId="73" fillId="0" borderId="0" xfId="55" applyNumberFormat="1" applyFont="1" applyAlignment="1">
      <alignment horizontal="center"/>
      <protection/>
    </xf>
    <xf numFmtId="0" fontId="64" fillId="0" borderId="0" xfId="55" applyFont="1" applyAlignment="1">
      <alignment/>
      <protection/>
    </xf>
    <xf numFmtId="3" fontId="64" fillId="0" borderId="23" xfId="55" applyNumberFormat="1" applyFont="1" applyBorder="1" applyAlignment="1">
      <alignment horizontal="center" vertical="center" wrapText="1"/>
      <protection/>
    </xf>
    <xf numFmtId="3" fontId="64" fillId="0" borderId="24" xfId="55" applyNumberFormat="1" applyFont="1" applyBorder="1" applyAlignment="1">
      <alignment horizontal="center" vertical="center" wrapText="1"/>
      <protection/>
    </xf>
    <xf numFmtId="0" fontId="66" fillId="0" borderId="25" xfId="53" applyFont="1" applyFill="1" applyBorder="1" applyAlignment="1">
      <alignment horizontal="left" vertical="center" wrapText="1"/>
      <protection/>
    </xf>
    <xf numFmtId="0" fontId="66" fillId="0" borderId="26" xfId="53" applyFont="1" applyFill="1" applyBorder="1" applyAlignment="1">
      <alignment horizontal="left" vertical="center" wrapText="1"/>
      <protection/>
    </xf>
    <xf numFmtId="0" fontId="66" fillId="0" borderId="27" xfId="53" applyFont="1" applyFill="1" applyBorder="1" applyAlignment="1">
      <alignment horizontal="left" vertical="center" wrapText="1"/>
      <protection/>
    </xf>
    <xf numFmtId="0" fontId="75" fillId="0" borderId="0" xfId="0" applyFont="1" applyAlignment="1">
      <alignment/>
    </xf>
    <xf numFmtId="3" fontId="75" fillId="0" borderId="0" xfId="0" applyNumberFormat="1" applyFont="1" applyAlignment="1">
      <alignment/>
    </xf>
    <xf numFmtId="0" fontId="68" fillId="0" borderId="0" xfId="57" applyFont="1" applyAlignment="1">
      <alignment/>
      <protection/>
    </xf>
    <xf numFmtId="3" fontId="76" fillId="0" borderId="0" xfId="55" applyNumberFormat="1" applyFont="1" applyFill="1" applyBorder="1" applyAlignment="1">
      <alignment vertical="center" wrapText="1"/>
      <protection/>
    </xf>
    <xf numFmtId="170" fontId="76" fillId="0" borderId="0" xfId="55" applyNumberFormat="1" applyFont="1" applyFill="1" applyBorder="1" applyAlignment="1">
      <alignment vertical="center" wrapText="1"/>
      <protection/>
    </xf>
    <xf numFmtId="0" fontId="68" fillId="34" borderId="0" xfId="57" applyFont="1" applyFill="1" applyAlignment="1">
      <alignment/>
      <protection/>
    </xf>
    <xf numFmtId="0" fontId="77" fillId="0" borderId="0" xfId="57" applyFont="1">
      <alignment/>
      <protection/>
    </xf>
    <xf numFmtId="3" fontId="77" fillId="0" borderId="0" xfId="57" applyNumberFormat="1" applyFont="1">
      <alignment/>
      <protection/>
    </xf>
    <xf numFmtId="170" fontId="73" fillId="0" borderId="0" xfId="57" applyNumberFormat="1" applyFont="1">
      <alignment/>
      <protection/>
    </xf>
    <xf numFmtId="3" fontId="73" fillId="0" borderId="0" xfId="55" applyNumberFormat="1" applyFont="1">
      <alignment/>
      <protection/>
    </xf>
    <xf numFmtId="170" fontId="73" fillId="0" borderId="0" xfId="55" applyNumberFormat="1" applyFont="1">
      <alignment/>
      <protection/>
    </xf>
    <xf numFmtId="3" fontId="78" fillId="0" borderId="0" xfId="57" applyNumberFormat="1" applyFont="1">
      <alignment/>
      <protection/>
    </xf>
    <xf numFmtId="170" fontId="79" fillId="0" borderId="0" xfId="55" applyNumberFormat="1" applyFont="1">
      <alignment/>
      <protection/>
    </xf>
    <xf numFmtId="3" fontId="79" fillId="0" borderId="0" xfId="55" applyNumberFormat="1" applyFont="1">
      <alignment/>
      <protection/>
    </xf>
    <xf numFmtId="170" fontId="78" fillId="0" borderId="0" xfId="57" applyNumberFormat="1" applyFont="1">
      <alignment/>
      <protection/>
    </xf>
    <xf numFmtId="170" fontId="63" fillId="0" borderId="0" xfId="55" applyNumberFormat="1" applyFont="1" applyAlignment="1">
      <alignment horizontal="left"/>
      <protection/>
    </xf>
    <xf numFmtId="0" fontId="62" fillId="0" borderId="0" xfId="0" applyFont="1" applyAlignment="1">
      <alignment/>
    </xf>
    <xf numFmtId="0" fontId="66" fillId="0" borderId="28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15" xfId="56" applyFont="1" applyFill="1" applyBorder="1" applyAlignment="1">
      <alignment horizontal="left" vertical="center" wrapText="1"/>
      <protection/>
    </xf>
    <xf numFmtId="3" fontId="66" fillId="0" borderId="16" xfId="0" applyNumberFormat="1" applyFont="1" applyBorder="1" applyAlignment="1">
      <alignment horizontal="right" vertical="center"/>
    </xf>
    <xf numFmtId="3" fontId="66" fillId="0" borderId="18" xfId="0" applyNumberFormat="1" applyFont="1" applyBorder="1" applyAlignment="1">
      <alignment horizontal="right" vertical="center"/>
    </xf>
    <xf numFmtId="0" fontId="66" fillId="0" borderId="19" xfId="56" applyFont="1" applyFill="1" applyBorder="1" applyAlignment="1">
      <alignment horizontal="left" vertical="center" wrapText="1"/>
      <protection/>
    </xf>
    <xf numFmtId="4" fontId="66" fillId="0" borderId="21" xfId="0" applyNumberFormat="1" applyFont="1" applyBorder="1" applyAlignment="1">
      <alignment horizontal="right" vertical="center"/>
    </xf>
    <xf numFmtId="3" fontId="66" fillId="0" borderId="21" xfId="0" applyNumberFormat="1" applyFont="1" applyBorder="1" applyAlignment="1">
      <alignment horizontal="right" vertical="center"/>
    </xf>
    <xf numFmtId="0" fontId="66" fillId="0" borderId="31" xfId="56" applyFont="1" applyFill="1" applyBorder="1" applyAlignment="1">
      <alignment horizontal="left" vertical="center" wrapText="1"/>
      <protection/>
    </xf>
    <xf numFmtId="0" fontId="69" fillId="0" borderId="0" xfId="0" applyFont="1" applyAlignment="1">
      <alignment/>
    </xf>
    <xf numFmtId="0" fontId="78" fillId="0" borderId="0" xfId="57" applyNumberFormat="1" applyFont="1" applyAlignment="1">
      <alignment horizontal="center" vertical="center" wrapText="1"/>
      <protection/>
    </xf>
    <xf numFmtId="3" fontId="62" fillId="0" borderId="0" xfId="53" applyNumberFormat="1" applyFont="1">
      <alignment/>
      <protection/>
    </xf>
    <xf numFmtId="171" fontId="62" fillId="0" borderId="0" xfId="0" applyNumberFormat="1" applyFont="1" applyAlignment="1">
      <alignment/>
    </xf>
    <xf numFmtId="170" fontId="64" fillId="0" borderId="32" xfId="55" applyNumberFormat="1" applyFont="1" applyBorder="1" applyAlignment="1">
      <alignment horizontal="center" vertical="center" wrapText="1"/>
      <protection/>
    </xf>
    <xf numFmtId="3" fontId="64" fillId="0" borderId="33" xfId="55" applyNumberFormat="1" applyFont="1" applyBorder="1" applyAlignment="1">
      <alignment horizontal="center" vertical="center" wrapText="1"/>
      <protection/>
    </xf>
    <xf numFmtId="0" fontId="64" fillId="0" borderId="34" xfId="55" applyFont="1" applyBorder="1" applyAlignment="1">
      <alignment horizontal="center" vertical="center" wrapText="1"/>
      <protection/>
    </xf>
    <xf numFmtId="0" fontId="66" fillId="0" borderId="21" xfId="55" applyFont="1" applyFill="1" applyBorder="1" applyAlignment="1">
      <alignment horizontal="left" vertical="center" wrapText="1"/>
      <protection/>
    </xf>
    <xf numFmtId="171" fontId="66" fillId="33" borderId="21" xfId="70" applyNumberFormat="1" applyFont="1" applyFill="1" applyBorder="1" applyAlignment="1">
      <alignment wrapText="1"/>
    </xf>
    <xf numFmtId="170" fontId="66" fillId="0" borderId="21" xfId="55" applyNumberFormat="1" applyFont="1" applyFill="1" applyBorder="1" applyAlignment="1">
      <alignment vertical="center" wrapText="1"/>
      <protection/>
    </xf>
    <xf numFmtId="0" fontId="80" fillId="10" borderId="35" xfId="55" applyFont="1" applyFill="1" applyBorder="1" applyAlignment="1">
      <alignment vertical="center" wrapText="1"/>
      <protection/>
    </xf>
    <xf numFmtId="171" fontId="80" fillId="10" borderId="36" xfId="70" applyNumberFormat="1" applyFont="1" applyFill="1" applyBorder="1" applyAlignment="1">
      <alignment horizontal="right" vertical="center"/>
    </xf>
    <xf numFmtId="169" fontId="80" fillId="10" borderId="37" xfId="70" applyNumberFormat="1" applyFont="1" applyFill="1" applyBorder="1" applyAlignment="1">
      <alignment horizontal="right" vertical="center"/>
    </xf>
    <xf numFmtId="169" fontId="80" fillId="10" borderId="36" xfId="70" applyNumberFormat="1" applyFont="1" applyFill="1" applyBorder="1" applyAlignment="1">
      <alignment horizontal="right" vertical="center"/>
    </xf>
    <xf numFmtId="171" fontId="66" fillId="33" borderId="38" xfId="70" applyNumberFormat="1" applyFont="1" applyFill="1" applyBorder="1" applyAlignment="1">
      <alignment wrapText="1"/>
    </xf>
    <xf numFmtId="169" fontId="66" fillId="0" borderId="39" xfId="70" applyNumberFormat="1" applyFont="1" applyBorder="1" applyAlignment="1">
      <alignment/>
    </xf>
    <xf numFmtId="171" fontId="66" fillId="33" borderId="33" xfId="70" applyNumberFormat="1" applyFont="1" applyFill="1" applyBorder="1" applyAlignment="1">
      <alignment wrapText="1"/>
    </xf>
    <xf numFmtId="169" fontId="66" fillId="0" borderId="32" xfId="70" applyNumberFormat="1" applyFont="1" applyBorder="1" applyAlignment="1">
      <alignment/>
    </xf>
    <xf numFmtId="170" fontId="66" fillId="0" borderId="10" xfId="55" applyNumberFormat="1" applyFont="1" applyFill="1" applyBorder="1" applyAlignment="1">
      <alignment vertical="center" wrapText="1"/>
      <protection/>
    </xf>
    <xf numFmtId="0" fontId="66" fillId="0" borderId="21" xfId="53" applyFont="1" applyFill="1" applyBorder="1" applyAlignment="1">
      <alignment horizontal="left" vertical="center" wrapText="1"/>
      <protection/>
    </xf>
    <xf numFmtId="0" fontId="80" fillId="10" borderId="35" xfId="53" applyFont="1" applyFill="1" applyBorder="1" applyAlignment="1">
      <alignment horizontal="left" wrapText="1"/>
      <protection/>
    </xf>
    <xf numFmtId="169" fontId="80" fillId="35" borderId="40" xfId="70" applyNumberFormat="1" applyFont="1" applyFill="1" applyBorder="1" applyAlignment="1">
      <alignment horizontal="right" vertical="center"/>
    </xf>
    <xf numFmtId="169" fontId="80" fillId="10" borderId="40" xfId="70" applyNumberFormat="1" applyFont="1" applyFill="1" applyBorder="1" applyAlignment="1">
      <alignment horizontal="right" vertical="center"/>
    </xf>
    <xf numFmtId="170" fontId="66" fillId="0" borderId="18" xfId="0" applyNumberFormat="1" applyFont="1" applyBorder="1" applyAlignment="1">
      <alignment horizontal="right" vertical="center"/>
    </xf>
    <xf numFmtId="170" fontId="66" fillId="0" borderId="17" xfId="0" applyNumberFormat="1" applyFont="1" applyBorder="1" applyAlignment="1">
      <alignment horizontal="right" vertical="center"/>
    </xf>
    <xf numFmtId="170" fontId="66" fillId="0" borderId="21" xfId="0" applyNumberFormat="1" applyFont="1" applyBorder="1" applyAlignment="1">
      <alignment horizontal="right" vertical="center"/>
    </xf>
    <xf numFmtId="170" fontId="66" fillId="0" borderId="22" xfId="0" applyNumberFormat="1" applyFont="1" applyBorder="1" applyAlignment="1">
      <alignment horizontal="right" vertical="center"/>
    </xf>
    <xf numFmtId="170" fontId="66" fillId="0" borderId="21" xfId="0" applyNumberFormat="1" applyFont="1" applyBorder="1" applyAlignment="1">
      <alignment horizontal="right"/>
    </xf>
    <xf numFmtId="170" fontId="66" fillId="0" borderId="22" xfId="0" applyNumberFormat="1" applyFont="1" applyBorder="1" applyAlignment="1">
      <alignment horizontal="right"/>
    </xf>
    <xf numFmtId="3" fontId="66" fillId="0" borderId="38" xfId="0" applyNumberFormat="1" applyFont="1" applyBorder="1" applyAlignment="1">
      <alignment horizontal="right" vertical="center"/>
    </xf>
    <xf numFmtId="170" fontId="66" fillId="0" borderId="41" xfId="0" applyNumberFormat="1" applyFont="1" applyBorder="1" applyAlignment="1">
      <alignment horizontal="right" vertical="center"/>
    </xf>
    <xf numFmtId="3" fontId="66" fillId="0" borderId="32" xfId="0" applyNumberFormat="1" applyFont="1" applyBorder="1" applyAlignment="1">
      <alignment horizontal="right" vertical="center"/>
    </xf>
    <xf numFmtId="170" fontId="66" fillId="0" borderId="32" xfId="0" applyNumberFormat="1" applyFont="1" applyBorder="1" applyAlignment="1">
      <alignment horizontal="right" vertical="center"/>
    </xf>
    <xf numFmtId="170" fontId="66" fillId="0" borderId="10" xfId="0" applyNumberFormat="1" applyFont="1" applyBorder="1" applyAlignment="1">
      <alignment horizontal="right" vertical="center"/>
    </xf>
    <xf numFmtId="0" fontId="66" fillId="0" borderId="21" xfId="56" applyFont="1" applyFill="1" applyBorder="1" applyAlignment="1">
      <alignment horizontal="left" vertical="center" wrapText="1"/>
      <protection/>
    </xf>
    <xf numFmtId="0" fontId="80" fillId="36" borderId="42" xfId="56" applyFont="1" applyFill="1" applyBorder="1" applyAlignment="1">
      <alignment horizontal="left" vertical="center" wrapText="1"/>
      <protection/>
    </xf>
    <xf numFmtId="171" fontId="80" fillId="36" borderId="36" xfId="71" applyNumberFormat="1" applyFont="1" applyFill="1" applyBorder="1" applyAlignment="1">
      <alignment horizontal="right" wrapText="1"/>
    </xf>
    <xf numFmtId="174" fontId="80" fillId="36" borderId="40" xfId="0" applyNumberFormat="1" applyFont="1" applyFill="1" applyBorder="1" applyAlignment="1">
      <alignment horizontal="right" wrapText="1"/>
    </xf>
    <xf numFmtId="171" fontId="80" fillId="36" borderId="40" xfId="71" applyNumberFormat="1" applyFont="1" applyFill="1" applyBorder="1" applyAlignment="1">
      <alignment horizontal="right" wrapText="1"/>
    </xf>
    <xf numFmtId="169" fontId="80" fillId="36" borderId="40" xfId="71" applyNumberFormat="1" applyFont="1" applyFill="1" applyBorder="1" applyAlignment="1">
      <alignment horizontal="right" wrapText="1"/>
    </xf>
    <xf numFmtId="170" fontId="80" fillId="36" borderId="40" xfId="71" applyNumberFormat="1" applyFont="1" applyFill="1" applyBorder="1" applyAlignment="1">
      <alignment horizontal="right" wrapText="1"/>
    </xf>
    <xf numFmtId="172" fontId="80" fillId="36" borderId="40" xfId="71" applyNumberFormat="1" applyFont="1" applyFill="1" applyBorder="1" applyAlignment="1">
      <alignment horizontal="right" wrapText="1"/>
    </xf>
    <xf numFmtId="170" fontId="80" fillId="36" borderId="37" xfId="71" applyNumberFormat="1" applyFont="1" applyFill="1" applyBorder="1" applyAlignment="1">
      <alignment horizontal="right" wrapText="1"/>
    </xf>
    <xf numFmtId="3" fontId="71" fillId="0" borderId="0" xfId="55" applyNumberFormat="1" applyFont="1" applyAlignment="1">
      <alignment horizontal="center"/>
      <protection/>
    </xf>
    <xf numFmtId="0" fontId="64" fillId="0" borderId="24" xfId="55" applyFont="1" applyBorder="1" applyAlignment="1">
      <alignment horizontal="center" vertical="center" wrapText="1"/>
      <protection/>
    </xf>
    <xf numFmtId="0" fontId="64" fillId="0" borderId="43" xfId="55" applyFont="1" applyBorder="1" applyAlignment="1">
      <alignment horizontal="center" vertical="center" wrapText="1"/>
      <protection/>
    </xf>
    <xf numFmtId="0" fontId="64" fillId="0" borderId="34" xfId="55" applyFont="1" applyBorder="1" applyAlignment="1">
      <alignment horizontal="center" vertical="center" wrapText="1"/>
      <protection/>
    </xf>
    <xf numFmtId="170" fontId="73" fillId="0" borderId="0" xfId="57" applyNumberFormat="1" applyFont="1" applyAlignment="1">
      <alignment horizontal="center"/>
      <protection/>
    </xf>
    <xf numFmtId="0" fontId="64" fillId="0" borderId="44" xfId="55" applyFont="1" applyBorder="1" applyAlignment="1">
      <alignment horizontal="center" vertical="center" wrapText="1"/>
      <protection/>
    </xf>
    <xf numFmtId="0" fontId="64" fillId="0" borderId="45" xfId="55" applyFont="1" applyBorder="1" applyAlignment="1">
      <alignment horizontal="center" vertical="center" wrapText="1"/>
      <protection/>
    </xf>
    <xf numFmtId="0" fontId="67" fillId="0" borderId="0" xfId="57" applyFont="1" applyFill="1" applyBorder="1" applyAlignment="1">
      <alignment horizontal="left" vertical="center" wrapText="1"/>
      <protection/>
    </xf>
    <xf numFmtId="0" fontId="73" fillId="0" borderId="0" xfId="57" applyFont="1" applyAlignment="1">
      <alignment/>
      <protection/>
    </xf>
    <xf numFmtId="170" fontId="73" fillId="0" borderId="0" xfId="55" applyNumberFormat="1" applyFont="1" applyAlignment="1">
      <alignment horizontal="center"/>
      <protection/>
    </xf>
    <xf numFmtId="170" fontId="64" fillId="0" borderId="18" xfId="55" applyNumberFormat="1" applyFont="1" applyBorder="1" applyAlignment="1">
      <alignment horizontal="center" vertical="center" wrapText="1"/>
      <protection/>
    </xf>
    <xf numFmtId="170" fontId="64" fillId="0" borderId="32" xfId="55" applyNumberFormat="1" applyFont="1" applyBorder="1" applyAlignment="1">
      <alignment horizontal="center" vertical="center" wrapText="1"/>
      <protection/>
    </xf>
    <xf numFmtId="0" fontId="68" fillId="34" borderId="0" xfId="57" applyFont="1" applyFill="1" applyBorder="1" applyAlignment="1">
      <alignment horizontal="left" vertical="center" wrapText="1"/>
      <protection/>
    </xf>
    <xf numFmtId="0" fontId="68" fillId="34" borderId="0" xfId="57" applyFont="1" applyFill="1" applyAlignment="1">
      <alignment/>
      <protection/>
    </xf>
    <xf numFmtId="3" fontId="64" fillId="0" borderId="16" xfId="55" applyNumberFormat="1" applyFont="1" applyBorder="1" applyAlignment="1">
      <alignment horizontal="center" vertical="center" wrapText="1"/>
      <protection/>
    </xf>
    <xf numFmtId="3" fontId="64" fillId="0" borderId="33" xfId="55" applyNumberFormat="1" applyFont="1" applyBorder="1" applyAlignment="1">
      <alignment horizontal="center" vertical="center" wrapText="1"/>
      <protection/>
    </xf>
    <xf numFmtId="0" fontId="64" fillId="0" borderId="46" xfId="55" applyFont="1" applyBorder="1" applyAlignment="1">
      <alignment horizontal="center" vertical="center" wrapText="1"/>
      <protection/>
    </xf>
    <xf numFmtId="0" fontId="81" fillId="0" borderId="0" xfId="58" applyNumberFormat="1" applyFont="1" applyAlignment="1">
      <alignment horizontal="right" vertical="distributed" wrapText="1"/>
      <protection/>
    </xf>
    <xf numFmtId="0" fontId="82" fillId="0" borderId="0" xfId="59" applyFont="1" applyAlignment="1">
      <alignment horizontal="right" vertical="justify" wrapText="1"/>
      <protection/>
    </xf>
    <xf numFmtId="0" fontId="83" fillId="0" borderId="47" xfId="55" applyFont="1" applyBorder="1" applyAlignment="1">
      <alignment horizontal="center" vertical="center" wrapText="1"/>
      <protection/>
    </xf>
    <xf numFmtId="0" fontId="64" fillId="0" borderId="48" xfId="55" applyFont="1" applyBorder="1" applyAlignment="1">
      <alignment horizontal="center" vertical="center" wrapText="1"/>
      <protection/>
    </xf>
    <xf numFmtId="0" fontId="64" fillId="0" borderId="19" xfId="55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0" fontId="64" fillId="0" borderId="12" xfId="55" applyFont="1" applyBorder="1" applyAlignment="1">
      <alignment horizontal="center" vertical="center" wrapText="1"/>
      <protection/>
    </xf>
    <xf numFmtId="0" fontId="64" fillId="0" borderId="13" xfId="55" applyFont="1" applyBorder="1" applyAlignment="1">
      <alignment horizontal="center" vertical="center" wrapText="1"/>
      <protection/>
    </xf>
    <xf numFmtId="0" fontId="64" fillId="0" borderId="49" xfId="55" applyFont="1" applyBorder="1" applyAlignment="1">
      <alignment horizontal="center" vertical="center" wrapText="1"/>
      <protection/>
    </xf>
    <xf numFmtId="0" fontId="75" fillId="0" borderId="0" xfId="55" applyFont="1" applyAlignment="1">
      <alignment horizontal="left"/>
      <protection/>
    </xf>
    <xf numFmtId="0" fontId="64" fillId="0" borderId="50" xfId="55" applyFont="1" applyBorder="1" applyAlignment="1">
      <alignment horizontal="center" vertical="center" wrapText="1"/>
      <protection/>
    </xf>
    <xf numFmtId="170" fontId="71" fillId="0" borderId="0" xfId="56" applyNumberFormat="1" applyFont="1" applyAlignment="1">
      <alignment horizontal="center"/>
      <protection/>
    </xf>
    <xf numFmtId="0" fontId="64" fillId="0" borderId="17" xfId="55" applyFont="1" applyBorder="1" applyAlignment="1">
      <alignment horizontal="center" vertical="center" wrapText="1"/>
      <protection/>
    </xf>
    <xf numFmtId="0" fontId="64" fillId="0" borderId="10" xfId="55" applyFont="1" applyBorder="1" applyAlignment="1">
      <alignment horizontal="center" vertical="center" wrapText="1"/>
      <protection/>
    </xf>
    <xf numFmtId="0" fontId="81" fillId="0" borderId="0" xfId="0" applyFont="1" applyAlignment="1">
      <alignment horizontal="right" wrapText="1"/>
    </xf>
    <xf numFmtId="0" fontId="80" fillId="0" borderId="47" xfId="55" applyFont="1" applyBorder="1" applyAlignment="1">
      <alignment horizontal="center" vertical="center" wrapText="1"/>
      <protection/>
    </xf>
    <xf numFmtId="0" fontId="64" fillId="0" borderId="11" xfId="55" applyFont="1" applyBorder="1" applyAlignment="1">
      <alignment horizontal="center" vertical="center" wrapText="1"/>
      <protection/>
    </xf>
    <xf numFmtId="0" fontId="64" fillId="0" borderId="51" xfId="55" applyFont="1" applyBorder="1" applyAlignment="1">
      <alignment horizontal="center" vertical="center" wrapText="1"/>
      <protection/>
    </xf>
    <xf numFmtId="0" fontId="64" fillId="0" borderId="52" xfId="55" applyFont="1" applyBorder="1" applyAlignment="1">
      <alignment horizontal="center" vertical="center" wrapText="1"/>
      <protection/>
    </xf>
    <xf numFmtId="0" fontId="64" fillId="0" borderId="53" xfId="55" applyFont="1" applyBorder="1" applyAlignment="1">
      <alignment horizontal="center" vertical="center" wrapText="1"/>
      <protection/>
    </xf>
    <xf numFmtId="0" fontId="80" fillId="0" borderId="0" xfId="56" applyFont="1" applyFill="1" applyBorder="1" applyAlignment="1">
      <alignment horizontal="center" vertical="center" wrapText="1"/>
      <protection/>
    </xf>
    <xf numFmtId="0" fontId="66" fillId="0" borderId="49" xfId="0" applyFont="1" applyBorder="1" applyAlignment="1">
      <alignment horizontal="center" vertical="center"/>
    </xf>
    <xf numFmtId="0" fontId="66" fillId="0" borderId="54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/>
    </xf>
    <xf numFmtId="0" fontId="80" fillId="0" borderId="48" xfId="0" applyFont="1" applyBorder="1" applyAlignment="1">
      <alignment horizontal="center"/>
    </xf>
    <xf numFmtId="0" fontId="80" fillId="0" borderId="55" xfId="0" applyFont="1" applyBorder="1" applyAlignment="1">
      <alignment horizontal="center"/>
    </xf>
    <xf numFmtId="0" fontId="80" fillId="0" borderId="56" xfId="0" applyFont="1" applyBorder="1" applyAlignment="1">
      <alignment horizontal="center"/>
    </xf>
    <xf numFmtId="0" fontId="80" fillId="0" borderId="20" xfId="0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 wrapText="1"/>
    </xf>
    <xf numFmtId="0" fontId="80" fillId="0" borderId="2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7"/>
  <sheetViews>
    <sheetView tabSelected="1" zoomScalePageLayoutView="0" workbookViewId="0" topLeftCell="A1">
      <selection activeCell="B34" sqref="B34:D34"/>
    </sheetView>
  </sheetViews>
  <sheetFormatPr defaultColWidth="9.140625" defaultRowHeight="12.75"/>
  <cols>
    <col min="1" max="1" width="25.7109375" style="2" customWidth="1"/>
    <col min="2" max="2" width="12.7109375" style="15" customWidth="1"/>
    <col min="3" max="3" width="15.7109375" style="5" customWidth="1"/>
    <col min="4" max="4" width="12.7109375" style="15" customWidth="1"/>
    <col min="5" max="5" width="14.57421875" style="5" customWidth="1"/>
    <col min="6" max="6" width="12.7109375" style="15" customWidth="1"/>
    <col min="7" max="7" width="14.8515625" style="5" customWidth="1"/>
    <col min="8" max="8" width="12.7109375" style="15" customWidth="1"/>
    <col min="9" max="9" width="14.421875" style="5" customWidth="1"/>
    <col min="10" max="10" width="12.7109375" style="15" customWidth="1"/>
    <col min="11" max="11" width="14.140625" style="5" customWidth="1"/>
    <col min="12" max="12" width="12.7109375" style="15" customWidth="1"/>
    <col min="13" max="13" width="15.281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33</v>
      </c>
      <c r="J1" s="137" t="s">
        <v>82</v>
      </c>
      <c r="K1" s="137"/>
      <c r="L1" s="137"/>
      <c r="M1" s="137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38"/>
      <c r="J2" s="138"/>
      <c r="K2" s="138"/>
      <c r="L2" s="138"/>
      <c r="M2" s="138"/>
    </row>
    <row r="3" spans="1:13" ht="24" customHeight="1" thickBot="1">
      <c r="A3" s="139" t="s">
        <v>100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ht="22.5" customHeight="1" thickBot="1">
      <c r="A4" s="140" t="s">
        <v>88</v>
      </c>
      <c r="B4" s="143" t="s">
        <v>0</v>
      </c>
      <c r="C4" s="144"/>
      <c r="D4" s="121" t="s">
        <v>1</v>
      </c>
      <c r="E4" s="122"/>
      <c r="F4" s="122"/>
      <c r="G4" s="122"/>
      <c r="H4" s="122"/>
      <c r="I4" s="122"/>
      <c r="J4" s="122"/>
      <c r="K4" s="122"/>
      <c r="L4" s="122"/>
      <c r="M4" s="123"/>
    </row>
    <row r="5" spans="1:13" ht="57" customHeight="1">
      <c r="A5" s="141"/>
      <c r="B5" s="134" t="s">
        <v>2</v>
      </c>
      <c r="C5" s="130" t="s">
        <v>28</v>
      </c>
      <c r="D5" s="125" t="s">
        <v>3</v>
      </c>
      <c r="E5" s="126"/>
      <c r="F5" s="125" t="s">
        <v>4</v>
      </c>
      <c r="G5" s="126"/>
      <c r="H5" s="125" t="s">
        <v>5</v>
      </c>
      <c r="I5" s="126"/>
      <c r="J5" s="125" t="s">
        <v>26</v>
      </c>
      <c r="K5" s="126"/>
      <c r="L5" s="125" t="s">
        <v>27</v>
      </c>
      <c r="M5" s="136"/>
    </row>
    <row r="6" spans="1:13" ht="42.75" customHeight="1" thickBot="1">
      <c r="A6" s="142"/>
      <c r="B6" s="135"/>
      <c r="C6" s="131"/>
      <c r="D6" s="82" t="s">
        <v>2</v>
      </c>
      <c r="E6" s="81" t="s">
        <v>6</v>
      </c>
      <c r="F6" s="82" t="s">
        <v>2</v>
      </c>
      <c r="G6" s="81" t="s">
        <v>6</v>
      </c>
      <c r="H6" s="82" t="s">
        <v>2</v>
      </c>
      <c r="I6" s="81" t="s">
        <v>6</v>
      </c>
      <c r="J6" s="82" t="s">
        <v>2</v>
      </c>
      <c r="K6" s="81" t="s">
        <v>6</v>
      </c>
      <c r="L6" s="82" t="s">
        <v>2</v>
      </c>
      <c r="M6" s="10" t="s">
        <v>6</v>
      </c>
    </row>
    <row r="7" spans="1:13" s="15" customFormat="1" ht="15.75" customHeight="1" thickBot="1">
      <c r="A7" s="11">
        <v>1</v>
      </c>
      <c r="B7" s="12">
        <v>3</v>
      </c>
      <c r="C7" s="13">
        <v>4</v>
      </c>
      <c r="D7" s="12">
        <v>5</v>
      </c>
      <c r="E7" s="14">
        <v>6</v>
      </c>
      <c r="F7" s="12">
        <v>7</v>
      </c>
      <c r="G7" s="14">
        <v>8</v>
      </c>
      <c r="H7" s="12">
        <v>9</v>
      </c>
      <c r="I7" s="14">
        <v>10</v>
      </c>
      <c r="J7" s="12">
        <v>11</v>
      </c>
      <c r="K7" s="14">
        <v>12</v>
      </c>
      <c r="L7" s="12">
        <v>13</v>
      </c>
      <c r="M7" s="13">
        <v>14</v>
      </c>
    </row>
    <row r="8" spans="1:13" ht="15" customHeight="1">
      <c r="A8" s="16" t="s">
        <v>7</v>
      </c>
      <c r="B8" s="17">
        <f>D8+F8+H8+J8+L8</f>
        <v>30725</v>
      </c>
      <c r="C8" s="18">
        <f aca="true" t="shared" si="0" ref="C8:C23">E8+G8+I8+K8+M8</f>
        <v>7112278.31039</v>
      </c>
      <c r="D8" s="17">
        <v>3996</v>
      </c>
      <c r="E8" s="19">
        <v>751328.341</v>
      </c>
      <c r="F8" s="17">
        <v>2814</v>
      </c>
      <c r="G8" s="19">
        <v>505182.02</v>
      </c>
      <c r="H8" s="17">
        <v>2056</v>
      </c>
      <c r="I8" s="19">
        <v>220219.90939</v>
      </c>
      <c r="J8" s="17">
        <v>5135</v>
      </c>
      <c r="K8" s="19">
        <v>2445289.938</v>
      </c>
      <c r="L8" s="17">
        <v>16724</v>
      </c>
      <c r="M8" s="20">
        <v>3190258.102</v>
      </c>
    </row>
    <row r="9" spans="1:13" ht="15" customHeight="1">
      <c r="A9" s="21" t="s">
        <v>8</v>
      </c>
      <c r="B9" s="17">
        <f aca="true" t="shared" si="1" ref="B9:B23">D9+F9+H9+J9+L9</f>
        <v>50627</v>
      </c>
      <c r="C9" s="18">
        <f t="shared" si="0"/>
        <v>12381102.797</v>
      </c>
      <c r="D9" s="22">
        <v>4249</v>
      </c>
      <c r="E9" s="23">
        <v>832757.661</v>
      </c>
      <c r="F9" s="22">
        <v>3443</v>
      </c>
      <c r="G9" s="23">
        <v>807316.882</v>
      </c>
      <c r="H9" s="22">
        <v>4608</v>
      </c>
      <c r="I9" s="23">
        <v>725871.016</v>
      </c>
      <c r="J9" s="22">
        <v>9434</v>
      </c>
      <c r="K9" s="23">
        <v>4452399.987</v>
      </c>
      <c r="L9" s="22">
        <v>28893</v>
      </c>
      <c r="M9" s="24">
        <v>5562757.251</v>
      </c>
    </row>
    <row r="10" spans="1:13" ht="15" customHeight="1">
      <c r="A10" s="21" t="s">
        <v>9</v>
      </c>
      <c r="B10" s="17">
        <f t="shared" si="1"/>
        <v>107942</v>
      </c>
      <c r="C10" s="18">
        <f t="shared" si="0"/>
        <v>24763281.30082</v>
      </c>
      <c r="D10" s="22">
        <v>5852</v>
      </c>
      <c r="E10" s="23">
        <v>1041474.8374900001</v>
      </c>
      <c r="F10" s="22">
        <v>5046</v>
      </c>
      <c r="G10" s="23">
        <v>979537.353</v>
      </c>
      <c r="H10" s="22">
        <v>8651</v>
      </c>
      <c r="I10" s="23">
        <v>767767.0003300001</v>
      </c>
      <c r="J10" s="22">
        <v>18690</v>
      </c>
      <c r="K10" s="23">
        <v>8841329.023</v>
      </c>
      <c r="L10" s="22">
        <v>69703</v>
      </c>
      <c r="M10" s="24">
        <v>13133173.087</v>
      </c>
    </row>
    <row r="11" spans="1:13" ht="15" customHeight="1">
      <c r="A11" s="21" t="s">
        <v>10</v>
      </c>
      <c r="B11" s="17">
        <f t="shared" si="1"/>
        <v>47678</v>
      </c>
      <c r="C11" s="18">
        <f t="shared" si="0"/>
        <v>13069396.66</v>
      </c>
      <c r="D11" s="22">
        <v>3743</v>
      </c>
      <c r="E11" s="23">
        <v>1046147.598</v>
      </c>
      <c r="F11" s="22">
        <v>2884</v>
      </c>
      <c r="G11" s="23">
        <v>933971.526</v>
      </c>
      <c r="H11" s="22">
        <v>10687</v>
      </c>
      <c r="I11" s="23">
        <v>1991172.558</v>
      </c>
      <c r="J11" s="22">
        <v>7793</v>
      </c>
      <c r="K11" s="23">
        <v>4068105.255</v>
      </c>
      <c r="L11" s="22">
        <v>22571</v>
      </c>
      <c r="M11" s="24">
        <v>5029999.723</v>
      </c>
    </row>
    <row r="12" spans="1:15" ht="15" customHeight="1">
      <c r="A12" s="21" t="s">
        <v>11</v>
      </c>
      <c r="B12" s="17">
        <f t="shared" si="1"/>
        <v>58430</v>
      </c>
      <c r="C12" s="18">
        <f t="shared" si="0"/>
        <v>17848351.6632</v>
      </c>
      <c r="D12" s="22">
        <v>5884</v>
      </c>
      <c r="E12" s="23">
        <v>1084411.314</v>
      </c>
      <c r="F12" s="22">
        <v>4805</v>
      </c>
      <c r="G12" s="23">
        <v>903544.942</v>
      </c>
      <c r="H12" s="22">
        <v>5367</v>
      </c>
      <c r="I12" s="23">
        <v>824560.0812</v>
      </c>
      <c r="J12" s="22">
        <v>11640</v>
      </c>
      <c r="K12" s="23">
        <v>8805937.783</v>
      </c>
      <c r="L12" s="22">
        <v>30734</v>
      </c>
      <c r="M12" s="24">
        <v>6229897.543</v>
      </c>
      <c r="O12" s="2" t="s">
        <v>31</v>
      </c>
    </row>
    <row r="13" spans="1:13" ht="15" customHeight="1">
      <c r="A13" s="21" t="s">
        <v>12</v>
      </c>
      <c r="B13" s="17">
        <f t="shared" si="1"/>
        <v>59458</v>
      </c>
      <c r="C13" s="18">
        <f t="shared" si="0"/>
        <v>14247709.18668</v>
      </c>
      <c r="D13" s="22">
        <v>4856</v>
      </c>
      <c r="E13" s="23">
        <v>802161.51668</v>
      </c>
      <c r="F13" s="22">
        <v>2449</v>
      </c>
      <c r="G13" s="23">
        <v>557958.569</v>
      </c>
      <c r="H13" s="22">
        <v>3615</v>
      </c>
      <c r="I13" s="23">
        <v>430130.574</v>
      </c>
      <c r="J13" s="22">
        <v>10587</v>
      </c>
      <c r="K13" s="23">
        <v>5304211.04</v>
      </c>
      <c r="L13" s="22">
        <v>37951</v>
      </c>
      <c r="M13" s="24">
        <v>7153247.487</v>
      </c>
    </row>
    <row r="14" spans="1:13" ht="15" customHeight="1">
      <c r="A14" s="21" t="s">
        <v>13</v>
      </c>
      <c r="B14" s="17">
        <f t="shared" si="1"/>
        <v>37875</v>
      </c>
      <c r="C14" s="18">
        <f t="shared" si="0"/>
        <v>8958154.751</v>
      </c>
      <c r="D14" s="22">
        <v>2980</v>
      </c>
      <c r="E14" s="23">
        <v>607186.097</v>
      </c>
      <c r="F14" s="22">
        <v>2096</v>
      </c>
      <c r="G14" s="23">
        <v>434934.567</v>
      </c>
      <c r="H14" s="22">
        <v>7998</v>
      </c>
      <c r="I14" s="23">
        <v>1413267.868</v>
      </c>
      <c r="J14" s="22">
        <v>6090</v>
      </c>
      <c r="K14" s="23">
        <v>2873188.136</v>
      </c>
      <c r="L14" s="22">
        <v>18711</v>
      </c>
      <c r="M14" s="24">
        <v>3629578.083</v>
      </c>
    </row>
    <row r="15" spans="1:14" ht="15" customHeight="1">
      <c r="A15" s="21" t="s">
        <v>14</v>
      </c>
      <c r="B15" s="17">
        <f t="shared" si="1"/>
        <v>66267</v>
      </c>
      <c r="C15" s="18">
        <f t="shared" si="0"/>
        <v>17270838.28072</v>
      </c>
      <c r="D15" s="22">
        <v>14769</v>
      </c>
      <c r="E15" s="23">
        <v>3929447.2456</v>
      </c>
      <c r="F15" s="22">
        <v>5369</v>
      </c>
      <c r="G15" s="23">
        <v>1279993.648</v>
      </c>
      <c r="H15" s="22">
        <v>4529</v>
      </c>
      <c r="I15" s="23">
        <v>572422.85912</v>
      </c>
      <c r="J15" s="22">
        <v>10420</v>
      </c>
      <c r="K15" s="23">
        <v>5391838.675</v>
      </c>
      <c r="L15" s="22">
        <v>31180</v>
      </c>
      <c r="M15" s="24">
        <v>6097135.853</v>
      </c>
      <c r="N15" s="2" t="s">
        <v>31</v>
      </c>
    </row>
    <row r="16" spans="1:13" ht="15" customHeight="1">
      <c r="A16" s="21" t="s">
        <v>15</v>
      </c>
      <c r="B16" s="17">
        <f t="shared" si="1"/>
        <v>50449</v>
      </c>
      <c r="C16" s="18">
        <f t="shared" si="0"/>
        <v>10504533.632100001</v>
      </c>
      <c r="D16" s="22">
        <v>3302</v>
      </c>
      <c r="E16" s="23">
        <v>509746.717</v>
      </c>
      <c r="F16" s="22">
        <v>2614</v>
      </c>
      <c r="G16" s="23">
        <v>535361.718</v>
      </c>
      <c r="H16" s="22">
        <v>5354</v>
      </c>
      <c r="I16" s="23">
        <v>411340.12210000004</v>
      </c>
      <c r="J16" s="22">
        <v>9771</v>
      </c>
      <c r="K16" s="23">
        <v>3827961.496</v>
      </c>
      <c r="L16" s="22">
        <v>29408</v>
      </c>
      <c r="M16" s="24">
        <v>5220123.579</v>
      </c>
    </row>
    <row r="17" spans="1:13" ht="15" customHeight="1">
      <c r="A17" s="21" t="s">
        <v>16</v>
      </c>
      <c r="B17" s="17">
        <f t="shared" si="1"/>
        <v>31383</v>
      </c>
      <c r="C17" s="18">
        <f t="shared" si="0"/>
        <v>7347439.459210001</v>
      </c>
      <c r="D17" s="22">
        <v>3951</v>
      </c>
      <c r="E17" s="23">
        <v>698851.634</v>
      </c>
      <c r="F17" s="22">
        <v>3018</v>
      </c>
      <c r="G17" s="23">
        <v>505132.314</v>
      </c>
      <c r="H17" s="22">
        <v>4112</v>
      </c>
      <c r="I17" s="23">
        <v>381884.85721</v>
      </c>
      <c r="J17" s="22">
        <v>5193</v>
      </c>
      <c r="K17" s="23">
        <v>2725854.593</v>
      </c>
      <c r="L17" s="22">
        <v>15109</v>
      </c>
      <c r="M17" s="24">
        <v>3035716.061</v>
      </c>
    </row>
    <row r="18" spans="1:13" ht="15" customHeight="1">
      <c r="A18" s="21" t="s">
        <v>17</v>
      </c>
      <c r="B18" s="17">
        <f t="shared" si="1"/>
        <v>51208</v>
      </c>
      <c r="C18" s="18">
        <f t="shared" si="0"/>
        <v>15647828.577</v>
      </c>
      <c r="D18" s="22">
        <v>4906</v>
      </c>
      <c r="E18" s="23">
        <v>1541812.756</v>
      </c>
      <c r="F18" s="22">
        <v>2811</v>
      </c>
      <c r="G18" s="23">
        <v>1184008.826</v>
      </c>
      <c r="H18" s="22">
        <v>5720</v>
      </c>
      <c r="I18" s="23">
        <v>849642.697</v>
      </c>
      <c r="J18" s="22">
        <v>9897</v>
      </c>
      <c r="K18" s="23">
        <v>5989784.053</v>
      </c>
      <c r="L18" s="22">
        <v>27874</v>
      </c>
      <c r="M18" s="24">
        <v>6082580.245</v>
      </c>
    </row>
    <row r="19" spans="1:13" ht="15" customHeight="1">
      <c r="A19" s="21" t="s">
        <v>18</v>
      </c>
      <c r="B19" s="17">
        <f t="shared" si="1"/>
        <v>30709</v>
      </c>
      <c r="C19" s="18">
        <f t="shared" si="0"/>
        <v>7552232.86596</v>
      </c>
      <c r="D19" s="22">
        <v>3626</v>
      </c>
      <c r="E19" s="23">
        <v>808870.57296</v>
      </c>
      <c r="F19" s="22">
        <v>2610</v>
      </c>
      <c r="G19" s="23">
        <v>585611.402</v>
      </c>
      <c r="H19" s="22">
        <v>3631</v>
      </c>
      <c r="I19" s="23">
        <v>439043.97</v>
      </c>
      <c r="J19" s="22">
        <v>5216</v>
      </c>
      <c r="K19" s="23">
        <v>2583080.523</v>
      </c>
      <c r="L19" s="22">
        <v>15626</v>
      </c>
      <c r="M19" s="24">
        <v>3135626.398</v>
      </c>
    </row>
    <row r="20" spans="1:13" ht="15" customHeight="1">
      <c r="A20" s="21" t="s">
        <v>19</v>
      </c>
      <c r="B20" s="17">
        <f t="shared" si="1"/>
        <v>18799</v>
      </c>
      <c r="C20" s="18">
        <f t="shared" si="0"/>
        <v>3967303.085</v>
      </c>
      <c r="D20" s="22">
        <v>2769</v>
      </c>
      <c r="E20" s="23">
        <v>435358.737</v>
      </c>
      <c r="F20" s="22">
        <v>1535</v>
      </c>
      <c r="G20" s="23">
        <v>236692.74</v>
      </c>
      <c r="H20" s="22">
        <v>2715</v>
      </c>
      <c r="I20" s="23">
        <v>242898.835</v>
      </c>
      <c r="J20" s="22">
        <v>2882</v>
      </c>
      <c r="K20" s="23">
        <v>1336369.802</v>
      </c>
      <c r="L20" s="22">
        <v>8898</v>
      </c>
      <c r="M20" s="24">
        <v>1715982.971</v>
      </c>
    </row>
    <row r="21" spans="1:13" ht="15" customHeight="1">
      <c r="A21" s="21" t="s">
        <v>90</v>
      </c>
      <c r="B21" s="17">
        <f t="shared" si="1"/>
        <v>110595</v>
      </c>
      <c r="C21" s="18">
        <f t="shared" si="0"/>
        <v>23285284.283</v>
      </c>
      <c r="D21" s="22">
        <v>8194</v>
      </c>
      <c r="E21" s="23">
        <v>1311309.427</v>
      </c>
      <c r="F21" s="22">
        <v>3838</v>
      </c>
      <c r="G21" s="23">
        <v>744410.47</v>
      </c>
      <c r="H21" s="22">
        <v>3621</v>
      </c>
      <c r="I21" s="23">
        <v>378097.803</v>
      </c>
      <c r="J21" s="22">
        <v>16568</v>
      </c>
      <c r="K21" s="23">
        <v>6926177.834</v>
      </c>
      <c r="L21" s="22">
        <v>78374</v>
      </c>
      <c r="M21" s="24">
        <v>13925288.749</v>
      </c>
    </row>
    <row r="22" spans="1:13" ht="15" customHeight="1">
      <c r="A22" s="21" t="s">
        <v>20</v>
      </c>
      <c r="B22" s="17">
        <f t="shared" si="1"/>
        <v>86027</v>
      </c>
      <c r="C22" s="18">
        <f t="shared" si="0"/>
        <v>27739447.851</v>
      </c>
      <c r="D22" s="22">
        <v>7868</v>
      </c>
      <c r="E22" s="23">
        <v>2448623.954</v>
      </c>
      <c r="F22" s="22">
        <v>3886</v>
      </c>
      <c r="G22" s="23">
        <v>1174504.171</v>
      </c>
      <c r="H22" s="22">
        <v>8075</v>
      </c>
      <c r="I22" s="23">
        <v>1640912.633</v>
      </c>
      <c r="J22" s="22">
        <v>17307</v>
      </c>
      <c r="K22" s="23">
        <v>10612065.384</v>
      </c>
      <c r="L22" s="22">
        <v>48891</v>
      </c>
      <c r="M22" s="24">
        <v>11863341.709</v>
      </c>
    </row>
    <row r="23" spans="1:13" ht="15" customHeight="1">
      <c r="A23" s="84" t="s">
        <v>96</v>
      </c>
      <c r="B23" s="85">
        <f t="shared" si="1"/>
        <v>69824</v>
      </c>
      <c r="C23" s="23">
        <f t="shared" si="0"/>
        <v>23313553.029</v>
      </c>
      <c r="D23" s="85">
        <v>5096</v>
      </c>
      <c r="E23" s="23">
        <v>1410017.428</v>
      </c>
      <c r="F23" s="85">
        <v>2972</v>
      </c>
      <c r="G23" s="23">
        <v>899907.306</v>
      </c>
      <c r="H23" s="85">
        <v>5824</v>
      </c>
      <c r="I23" s="23">
        <v>1247880.34</v>
      </c>
      <c r="J23" s="85">
        <v>14754</v>
      </c>
      <c r="K23" s="23">
        <v>9731951.142</v>
      </c>
      <c r="L23" s="85">
        <v>41178</v>
      </c>
      <c r="M23" s="86">
        <v>10023796.813</v>
      </c>
    </row>
    <row r="24" spans="1:13" s="25" customFormat="1" ht="15" customHeight="1">
      <c r="A24" s="84" t="s">
        <v>91</v>
      </c>
      <c r="B24" s="85">
        <f>D24+F24+H24+J24+L24</f>
        <v>61450</v>
      </c>
      <c r="C24" s="23">
        <f>E24+G24+I24+K24+M24</f>
        <v>14395863.509599999</v>
      </c>
      <c r="D24" s="85">
        <v>4492</v>
      </c>
      <c r="E24" s="23">
        <v>857409.3156</v>
      </c>
      <c r="F24" s="85">
        <v>2201</v>
      </c>
      <c r="G24" s="23">
        <v>499131.058</v>
      </c>
      <c r="H24" s="85">
        <v>2221</v>
      </c>
      <c r="I24" s="23">
        <v>275101.984</v>
      </c>
      <c r="J24" s="85">
        <v>10908</v>
      </c>
      <c r="K24" s="23">
        <v>5046231.373</v>
      </c>
      <c r="L24" s="85">
        <v>41628</v>
      </c>
      <c r="M24" s="86">
        <v>7717989.779</v>
      </c>
    </row>
    <row r="25" spans="1:13" s="25" customFormat="1" ht="15" customHeight="1" thickBot="1">
      <c r="A25" s="87" t="s">
        <v>21</v>
      </c>
      <c r="B25" s="88">
        <f aca="true" t="shared" si="2" ref="B25:M25">SUM(B8:B24)</f>
        <v>969446</v>
      </c>
      <c r="C25" s="89">
        <f t="shared" si="2"/>
        <v>249404599.24167997</v>
      </c>
      <c r="D25" s="88">
        <f t="shared" si="2"/>
        <v>90533</v>
      </c>
      <c r="E25" s="90">
        <f t="shared" si="2"/>
        <v>20116915.15233</v>
      </c>
      <c r="F25" s="88">
        <f t="shared" si="2"/>
        <v>54391</v>
      </c>
      <c r="G25" s="90">
        <f t="shared" si="2"/>
        <v>12767199.512000002</v>
      </c>
      <c r="H25" s="88">
        <f t="shared" si="2"/>
        <v>88784</v>
      </c>
      <c r="I25" s="90">
        <f t="shared" si="2"/>
        <v>12812215.10735</v>
      </c>
      <c r="J25" s="88">
        <f t="shared" si="2"/>
        <v>172285</v>
      </c>
      <c r="K25" s="90">
        <f t="shared" si="2"/>
        <v>90961776.037</v>
      </c>
      <c r="L25" s="88">
        <f t="shared" si="2"/>
        <v>563453</v>
      </c>
      <c r="M25" s="90">
        <f t="shared" si="2"/>
        <v>112746493.433</v>
      </c>
    </row>
    <row r="26" spans="1:13" ht="12.75">
      <c r="A26" s="127" t="s">
        <v>31</v>
      </c>
      <c r="B26" s="128"/>
      <c r="C26" s="128"/>
      <c r="D26" s="128"/>
      <c r="E26" s="128"/>
      <c r="F26" s="128"/>
      <c r="G26" s="128"/>
      <c r="H26" s="128"/>
      <c r="I26" s="128"/>
      <c r="J26" s="26"/>
      <c r="K26" s="27"/>
      <c r="L26" s="26"/>
      <c r="M26" s="27"/>
    </row>
    <row r="27" spans="1:13" s="30" customFormat="1" ht="12.75">
      <c r="A27" s="132" t="s">
        <v>34</v>
      </c>
      <c r="B27" s="133"/>
      <c r="C27" s="133"/>
      <c r="D27" s="133"/>
      <c r="E27" s="133"/>
      <c r="F27" s="133"/>
      <c r="G27" s="133"/>
      <c r="H27" s="133"/>
      <c r="I27" s="133"/>
      <c r="J27" s="28"/>
      <c r="K27" s="29"/>
      <c r="L27" s="28"/>
      <c r="M27" s="29"/>
    </row>
    <row r="28" spans="1:13" s="30" customFormat="1" ht="12.75">
      <c r="A28" s="31" t="s">
        <v>32</v>
      </c>
      <c r="B28" s="32"/>
      <c r="C28" s="33"/>
      <c r="D28" s="32"/>
      <c r="E28" s="33"/>
      <c r="F28" s="32"/>
      <c r="G28" s="33"/>
      <c r="H28" s="32"/>
      <c r="I28" s="33"/>
      <c r="J28" s="28"/>
      <c r="K28" s="29" t="s">
        <v>31</v>
      </c>
      <c r="L28" s="28" t="s">
        <v>31</v>
      </c>
      <c r="M28" s="29" t="s">
        <v>31</v>
      </c>
    </row>
    <row r="29" spans="1:13" ht="12.75">
      <c r="A29" s="34"/>
      <c r="C29" s="4"/>
      <c r="D29" s="3"/>
      <c r="E29" s="4"/>
      <c r="F29" s="3"/>
      <c r="G29" s="4"/>
      <c r="H29" s="3"/>
      <c r="I29" s="4"/>
      <c r="J29" s="3"/>
      <c r="L29" s="3"/>
      <c r="M29" s="4"/>
    </row>
    <row r="30" spans="1:13" ht="12.75">
      <c r="A30" s="34"/>
      <c r="C30" s="15"/>
      <c r="E30" s="15"/>
      <c r="G30" s="15"/>
      <c r="I30" s="15"/>
      <c r="K30" s="15"/>
      <c r="M30" s="15"/>
    </row>
    <row r="31" spans="1:13" ht="15.75">
      <c r="A31" s="35"/>
      <c r="B31" s="129"/>
      <c r="C31" s="129"/>
      <c r="D31" s="129"/>
      <c r="E31" s="120"/>
      <c r="F31" s="120"/>
      <c r="G31" s="4"/>
      <c r="I31" s="4"/>
      <c r="J31" s="36"/>
      <c r="K31" s="37"/>
      <c r="L31" s="3"/>
      <c r="M31" s="4"/>
    </row>
    <row r="32" spans="1:6" ht="15.75">
      <c r="A32" s="38"/>
      <c r="B32" s="124"/>
      <c r="C32" s="124"/>
      <c r="D32" s="124"/>
      <c r="E32" s="39"/>
      <c r="F32" s="40"/>
    </row>
    <row r="33" spans="1:6" ht="30" customHeight="1">
      <c r="A33" s="41"/>
      <c r="B33" s="129"/>
      <c r="C33" s="129"/>
      <c r="D33" s="129"/>
      <c r="E33" s="120"/>
      <c r="F33" s="120"/>
    </row>
    <row r="34" spans="1:5" ht="12.75">
      <c r="A34" s="42"/>
      <c r="B34" s="124"/>
      <c r="C34" s="124"/>
      <c r="D34" s="124"/>
      <c r="E34" s="43"/>
    </row>
    <row r="35" spans="1:13" ht="12.75">
      <c r="A35" s="42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7" ht="12.75">
      <c r="D37" s="5"/>
    </row>
  </sheetData>
  <sheetProtection/>
  <mergeCells count="21">
    <mergeCell ref="J1:M1"/>
    <mergeCell ref="I2:M2"/>
    <mergeCell ref="A3:M3"/>
    <mergeCell ref="A4:A6"/>
    <mergeCell ref="B4:C4"/>
    <mergeCell ref="B5:B6"/>
    <mergeCell ref="B31:D31"/>
    <mergeCell ref="J5:K5"/>
    <mergeCell ref="B32:D32"/>
    <mergeCell ref="D5:E5"/>
    <mergeCell ref="L5:M5"/>
    <mergeCell ref="E33:F33"/>
    <mergeCell ref="D4:M4"/>
    <mergeCell ref="B34:D34"/>
    <mergeCell ref="H5:I5"/>
    <mergeCell ref="F5:G5"/>
    <mergeCell ref="E31:F31"/>
    <mergeCell ref="A26:I26"/>
    <mergeCell ref="B33:D33"/>
    <mergeCell ref="C5:C6"/>
    <mergeCell ref="A27:I27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7"/>
  <sheetViews>
    <sheetView zoomScalePageLayoutView="0" workbookViewId="0" topLeftCell="A10">
      <selection activeCell="A29" sqref="A29:IV30"/>
    </sheetView>
  </sheetViews>
  <sheetFormatPr defaultColWidth="11.421875" defaultRowHeight="12.75"/>
  <cols>
    <col min="1" max="1" width="25.7109375" style="2" customWidth="1"/>
    <col min="2" max="2" width="12.7109375" style="15" customWidth="1"/>
    <col min="3" max="3" width="16.7109375" style="5" customWidth="1"/>
    <col min="4" max="4" width="12.7109375" style="15" customWidth="1"/>
    <col min="5" max="5" width="14.140625" style="5" customWidth="1"/>
    <col min="6" max="6" width="12.7109375" style="15" customWidth="1"/>
    <col min="7" max="7" width="14.57421875" style="5" bestFit="1" customWidth="1"/>
    <col min="8" max="8" width="12.7109375" style="15" customWidth="1"/>
    <col min="9" max="9" width="14.140625" style="5" customWidth="1"/>
    <col min="10" max="10" width="12.7109375" style="15" customWidth="1"/>
    <col min="11" max="11" width="14.57421875" style="5" customWidth="1"/>
    <col min="12" max="12" width="12.7109375" style="15" customWidth="1"/>
    <col min="13" max="13" width="15.8515625" style="5" customWidth="1"/>
    <col min="14" max="14" width="11.421875" style="2" customWidth="1"/>
    <col min="15" max="15" width="45.00390625" style="2" customWidth="1"/>
    <col min="16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33</v>
      </c>
      <c r="J1" s="151" t="s">
        <v>79</v>
      </c>
      <c r="K1" s="151"/>
      <c r="L1" s="151"/>
      <c r="M1" s="151"/>
      <c r="N1" s="6"/>
      <c r="O1" s="6"/>
      <c r="P1" s="6"/>
      <c r="Q1" s="6"/>
    </row>
    <row r="2" spans="1:13" ht="14.25" customHeight="1">
      <c r="A2" s="44"/>
      <c r="B2" s="8"/>
      <c r="C2" s="9"/>
      <c r="D2" s="8"/>
      <c r="E2" s="9"/>
      <c r="F2" s="8"/>
      <c r="G2" s="9"/>
      <c r="H2" s="3"/>
      <c r="I2" s="138"/>
      <c r="J2" s="138"/>
      <c r="K2" s="138"/>
      <c r="L2" s="138"/>
      <c r="M2" s="138"/>
    </row>
    <row r="3" spans="1:15" ht="42" customHeight="1" thickBot="1">
      <c r="A3" s="152" t="s">
        <v>101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O3" s="78"/>
    </row>
    <row r="4" spans="1:13" ht="13.5" customHeight="1" thickBot="1">
      <c r="A4" s="153" t="s">
        <v>83</v>
      </c>
      <c r="B4" s="143" t="s">
        <v>23</v>
      </c>
      <c r="C4" s="144"/>
      <c r="D4" s="155" t="s">
        <v>25</v>
      </c>
      <c r="E4" s="156"/>
      <c r="F4" s="156"/>
      <c r="G4" s="156"/>
      <c r="H4" s="156"/>
      <c r="I4" s="156"/>
      <c r="J4" s="156"/>
      <c r="K4" s="156"/>
      <c r="L4" s="156"/>
      <c r="M4" s="156"/>
    </row>
    <row r="5" spans="1:13" ht="66" customHeight="1" thickBot="1">
      <c r="A5" s="153"/>
      <c r="B5" s="134" t="s">
        <v>35</v>
      </c>
      <c r="C5" s="149" t="s">
        <v>84</v>
      </c>
      <c r="D5" s="147" t="s">
        <v>85</v>
      </c>
      <c r="E5" s="145"/>
      <c r="F5" s="145" t="s">
        <v>86</v>
      </c>
      <c r="G5" s="145"/>
      <c r="H5" s="145" t="s">
        <v>87</v>
      </c>
      <c r="I5" s="145"/>
      <c r="J5" s="145" t="s">
        <v>50</v>
      </c>
      <c r="K5" s="145"/>
      <c r="L5" s="145" t="s">
        <v>29</v>
      </c>
      <c r="M5" s="145"/>
    </row>
    <row r="6" spans="1:13" ht="42.75" customHeight="1" thickBot="1">
      <c r="A6" s="154"/>
      <c r="B6" s="135"/>
      <c r="C6" s="150"/>
      <c r="D6" s="45" t="s">
        <v>24</v>
      </c>
      <c r="E6" s="83" t="s">
        <v>30</v>
      </c>
      <c r="F6" s="46" t="s">
        <v>24</v>
      </c>
      <c r="G6" s="83" t="s">
        <v>30</v>
      </c>
      <c r="H6" s="46" t="s">
        <v>24</v>
      </c>
      <c r="I6" s="83" t="s">
        <v>30</v>
      </c>
      <c r="J6" s="46" t="s">
        <v>24</v>
      </c>
      <c r="K6" s="83" t="s">
        <v>30</v>
      </c>
      <c r="L6" s="46" t="s">
        <v>24</v>
      </c>
      <c r="M6" s="83" t="s">
        <v>30</v>
      </c>
    </row>
    <row r="7" spans="1:13" s="15" customFormat="1" ht="15.75" customHeight="1" thickBot="1">
      <c r="A7" s="11">
        <v>1</v>
      </c>
      <c r="B7" s="12">
        <v>3</v>
      </c>
      <c r="C7" s="13">
        <v>4</v>
      </c>
      <c r="D7" s="12">
        <v>5</v>
      </c>
      <c r="E7" s="13">
        <v>6</v>
      </c>
      <c r="F7" s="12">
        <v>7</v>
      </c>
      <c r="G7" s="13">
        <v>8</v>
      </c>
      <c r="H7" s="12">
        <v>9</v>
      </c>
      <c r="I7" s="13">
        <v>10</v>
      </c>
      <c r="J7" s="12">
        <v>11</v>
      </c>
      <c r="K7" s="13">
        <v>12</v>
      </c>
      <c r="L7" s="12">
        <v>13</v>
      </c>
      <c r="M7" s="13">
        <v>14</v>
      </c>
    </row>
    <row r="8" spans="1:13" ht="15" customHeight="1">
      <c r="A8" s="47" t="s">
        <v>36</v>
      </c>
      <c r="B8" s="17">
        <f aca="true" t="shared" si="0" ref="B8:C23">D8+F8+H8+J8+L8</f>
        <v>30725</v>
      </c>
      <c r="C8" s="18">
        <f t="shared" si="0"/>
        <v>7112278.31039</v>
      </c>
      <c r="D8" s="17">
        <v>3996</v>
      </c>
      <c r="E8" s="19">
        <v>751328.341</v>
      </c>
      <c r="F8" s="17">
        <v>2814</v>
      </c>
      <c r="G8" s="19">
        <v>505182.02</v>
      </c>
      <c r="H8" s="17">
        <v>2056</v>
      </c>
      <c r="I8" s="19">
        <v>220219.90939</v>
      </c>
      <c r="J8" s="17">
        <v>5135</v>
      </c>
      <c r="K8" s="19">
        <v>2445289.938</v>
      </c>
      <c r="L8" s="17">
        <v>16724</v>
      </c>
      <c r="M8" s="20">
        <v>3190258.102</v>
      </c>
    </row>
    <row r="9" spans="1:13" ht="15" customHeight="1">
      <c r="A9" s="48" t="s">
        <v>37</v>
      </c>
      <c r="B9" s="17">
        <f t="shared" si="0"/>
        <v>50627</v>
      </c>
      <c r="C9" s="18">
        <f t="shared" si="0"/>
        <v>12381102.797</v>
      </c>
      <c r="D9" s="22">
        <v>4249</v>
      </c>
      <c r="E9" s="23">
        <v>832757.661</v>
      </c>
      <c r="F9" s="22">
        <v>3443</v>
      </c>
      <c r="G9" s="23">
        <v>807316.882</v>
      </c>
      <c r="H9" s="22">
        <v>4608</v>
      </c>
      <c r="I9" s="23">
        <v>725871.016</v>
      </c>
      <c r="J9" s="22">
        <v>9434</v>
      </c>
      <c r="K9" s="23">
        <v>4452399.987</v>
      </c>
      <c r="L9" s="22">
        <v>28893</v>
      </c>
      <c r="M9" s="24">
        <v>5562757.251</v>
      </c>
    </row>
    <row r="10" spans="1:13" ht="15" customHeight="1">
      <c r="A10" s="48" t="s">
        <v>38</v>
      </c>
      <c r="B10" s="17">
        <f t="shared" si="0"/>
        <v>107942</v>
      </c>
      <c r="C10" s="18">
        <f t="shared" si="0"/>
        <v>24763281.30082</v>
      </c>
      <c r="D10" s="22">
        <v>5852</v>
      </c>
      <c r="E10" s="23">
        <v>1041474.8374900001</v>
      </c>
      <c r="F10" s="22">
        <v>5046</v>
      </c>
      <c r="G10" s="23">
        <v>979537.353</v>
      </c>
      <c r="H10" s="22">
        <v>8651</v>
      </c>
      <c r="I10" s="23">
        <v>767767.0003300001</v>
      </c>
      <c r="J10" s="22">
        <v>18690</v>
      </c>
      <c r="K10" s="23">
        <v>8841329.023</v>
      </c>
      <c r="L10" s="22">
        <v>69703</v>
      </c>
      <c r="M10" s="24">
        <v>13133173.087</v>
      </c>
    </row>
    <row r="11" spans="1:13" ht="15" customHeight="1">
      <c r="A11" s="48" t="s">
        <v>39</v>
      </c>
      <c r="B11" s="17">
        <f t="shared" si="0"/>
        <v>47678</v>
      </c>
      <c r="C11" s="18">
        <f t="shared" si="0"/>
        <v>13069396.66</v>
      </c>
      <c r="D11" s="22">
        <v>3743</v>
      </c>
      <c r="E11" s="23">
        <v>1046147.598</v>
      </c>
      <c r="F11" s="22">
        <v>2884</v>
      </c>
      <c r="G11" s="23">
        <v>933971.526</v>
      </c>
      <c r="H11" s="22">
        <v>10687</v>
      </c>
      <c r="I11" s="23">
        <v>1991172.558</v>
      </c>
      <c r="J11" s="22">
        <v>7793</v>
      </c>
      <c r="K11" s="23">
        <v>4068105.255</v>
      </c>
      <c r="L11" s="22">
        <v>22571</v>
      </c>
      <c r="M11" s="24">
        <v>5029999.723</v>
      </c>
    </row>
    <row r="12" spans="1:13" ht="15" customHeight="1">
      <c r="A12" s="48" t="s">
        <v>40</v>
      </c>
      <c r="B12" s="17">
        <f t="shared" si="0"/>
        <v>58430</v>
      </c>
      <c r="C12" s="18">
        <f t="shared" si="0"/>
        <v>17848351.6632</v>
      </c>
      <c r="D12" s="22">
        <v>5884</v>
      </c>
      <c r="E12" s="23">
        <v>1084411.314</v>
      </c>
      <c r="F12" s="22">
        <v>4805</v>
      </c>
      <c r="G12" s="23">
        <v>903544.942</v>
      </c>
      <c r="H12" s="22">
        <v>5367</v>
      </c>
      <c r="I12" s="23">
        <v>824560.0812</v>
      </c>
      <c r="J12" s="22">
        <v>11640</v>
      </c>
      <c r="K12" s="23">
        <v>8805937.783</v>
      </c>
      <c r="L12" s="22">
        <v>30734</v>
      </c>
      <c r="M12" s="24">
        <v>6229897.543</v>
      </c>
    </row>
    <row r="13" spans="1:13" ht="15" customHeight="1">
      <c r="A13" s="48" t="s">
        <v>41</v>
      </c>
      <c r="B13" s="17">
        <f t="shared" si="0"/>
        <v>59458</v>
      </c>
      <c r="C13" s="18">
        <f t="shared" si="0"/>
        <v>14247709.18668</v>
      </c>
      <c r="D13" s="22">
        <v>4856</v>
      </c>
      <c r="E13" s="23">
        <v>802161.51668</v>
      </c>
      <c r="F13" s="22">
        <v>2449</v>
      </c>
      <c r="G13" s="23">
        <v>557958.569</v>
      </c>
      <c r="H13" s="22">
        <v>3615</v>
      </c>
      <c r="I13" s="23">
        <v>430130.574</v>
      </c>
      <c r="J13" s="22">
        <v>10587</v>
      </c>
      <c r="K13" s="23">
        <v>5304211.04</v>
      </c>
      <c r="L13" s="22">
        <v>37951</v>
      </c>
      <c r="M13" s="24">
        <v>7153247.487</v>
      </c>
    </row>
    <row r="14" spans="1:13" ht="15" customHeight="1">
      <c r="A14" s="48" t="s">
        <v>42</v>
      </c>
      <c r="B14" s="17">
        <f t="shared" si="0"/>
        <v>37875</v>
      </c>
      <c r="C14" s="18">
        <f t="shared" si="0"/>
        <v>8958154.751</v>
      </c>
      <c r="D14" s="22">
        <v>2980</v>
      </c>
      <c r="E14" s="23">
        <v>607186.097</v>
      </c>
      <c r="F14" s="22">
        <v>2096</v>
      </c>
      <c r="G14" s="23">
        <v>434934.567</v>
      </c>
      <c r="H14" s="22">
        <v>7998</v>
      </c>
      <c r="I14" s="23">
        <v>1413267.868</v>
      </c>
      <c r="J14" s="22">
        <v>6090</v>
      </c>
      <c r="K14" s="23">
        <v>2873188.136</v>
      </c>
      <c r="L14" s="22">
        <v>18711</v>
      </c>
      <c r="M14" s="24">
        <v>3629578.083</v>
      </c>
    </row>
    <row r="15" spans="1:13" ht="15" customHeight="1">
      <c r="A15" s="48" t="s">
        <v>43</v>
      </c>
      <c r="B15" s="17">
        <f t="shared" si="0"/>
        <v>66267</v>
      </c>
      <c r="C15" s="18">
        <f t="shared" si="0"/>
        <v>17270838.28072</v>
      </c>
      <c r="D15" s="22">
        <v>14769</v>
      </c>
      <c r="E15" s="23">
        <v>3929447.2456</v>
      </c>
      <c r="F15" s="22">
        <v>5369</v>
      </c>
      <c r="G15" s="23">
        <v>1279993.648</v>
      </c>
      <c r="H15" s="22">
        <v>4529</v>
      </c>
      <c r="I15" s="23">
        <v>572422.85912</v>
      </c>
      <c r="J15" s="22">
        <v>10420</v>
      </c>
      <c r="K15" s="23">
        <v>5391838.675</v>
      </c>
      <c r="L15" s="22">
        <v>31180</v>
      </c>
      <c r="M15" s="24">
        <v>6097135.853</v>
      </c>
    </row>
    <row r="16" spans="1:13" ht="15" customHeight="1">
      <c r="A16" s="48" t="s">
        <v>44</v>
      </c>
      <c r="B16" s="17">
        <f t="shared" si="0"/>
        <v>50449</v>
      </c>
      <c r="C16" s="18">
        <f t="shared" si="0"/>
        <v>10504533.632100001</v>
      </c>
      <c r="D16" s="22">
        <v>3302</v>
      </c>
      <c r="E16" s="23">
        <v>509746.717</v>
      </c>
      <c r="F16" s="22">
        <v>2614</v>
      </c>
      <c r="G16" s="23">
        <v>535361.718</v>
      </c>
      <c r="H16" s="22">
        <v>5354</v>
      </c>
      <c r="I16" s="23">
        <v>411340.12210000004</v>
      </c>
      <c r="J16" s="22">
        <v>9771</v>
      </c>
      <c r="K16" s="23">
        <v>3827961.496</v>
      </c>
      <c r="L16" s="22">
        <v>29408</v>
      </c>
      <c r="M16" s="24">
        <v>5220123.579</v>
      </c>
    </row>
    <row r="17" spans="1:13" ht="15" customHeight="1">
      <c r="A17" s="48" t="s">
        <v>45</v>
      </c>
      <c r="B17" s="17">
        <f t="shared" si="0"/>
        <v>31383</v>
      </c>
      <c r="C17" s="18">
        <f t="shared" si="0"/>
        <v>7347439.459210001</v>
      </c>
      <c r="D17" s="22">
        <v>3951</v>
      </c>
      <c r="E17" s="23">
        <v>698851.634</v>
      </c>
      <c r="F17" s="22">
        <v>3018</v>
      </c>
      <c r="G17" s="23">
        <v>505132.314</v>
      </c>
      <c r="H17" s="22">
        <v>4112</v>
      </c>
      <c r="I17" s="23">
        <v>381884.85721</v>
      </c>
      <c r="J17" s="22">
        <v>5193</v>
      </c>
      <c r="K17" s="23">
        <v>2725854.593</v>
      </c>
      <c r="L17" s="22">
        <v>15109</v>
      </c>
      <c r="M17" s="24">
        <v>3035716.061</v>
      </c>
    </row>
    <row r="18" spans="1:13" ht="15" customHeight="1">
      <c r="A18" s="48" t="s">
        <v>46</v>
      </c>
      <c r="B18" s="17">
        <f t="shared" si="0"/>
        <v>51208</v>
      </c>
      <c r="C18" s="18">
        <f t="shared" si="0"/>
        <v>15647828.577</v>
      </c>
      <c r="D18" s="22">
        <v>4906</v>
      </c>
      <c r="E18" s="23">
        <v>1541812.756</v>
      </c>
      <c r="F18" s="22">
        <v>2811</v>
      </c>
      <c r="G18" s="23">
        <v>1184008.826</v>
      </c>
      <c r="H18" s="22">
        <v>5720</v>
      </c>
      <c r="I18" s="23">
        <v>849642.697</v>
      </c>
      <c r="J18" s="22">
        <v>9897</v>
      </c>
      <c r="K18" s="23">
        <v>5989784.053</v>
      </c>
      <c r="L18" s="22">
        <v>27874</v>
      </c>
      <c r="M18" s="24">
        <v>6082580.245</v>
      </c>
    </row>
    <row r="19" spans="1:13" ht="15" customHeight="1">
      <c r="A19" s="48" t="s">
        <v>47</v>
      </c>
      <c r="B19" s="17">
        <f t="shared" si="0"/>
        <v>30709</v>
      </c>
      <c r="C19" s="18">
        <f t="shared" si="0"/>
        <v>7552232.86596</v>
      </c>
      <c r="D19" s="22">
        <v>3626</v>
      </c>
      <c r="E19" s="23">
        <v>808870.57296</v>
      </c>
      <c r="F19" s="22">
        <v>2610</v>
      </c>
      <c r="G19" s="23">
        <v>585611.402</v>
      </c>
      <c r="H19" s="22">
        <v>3631</v>
      </c>
      <c r="I19" s="23">
        <v>439043.97</v>
      </c>
      <c r="J19" s="22">
        <v>5216</v>
      </c>
      <c r="K19" s="23">
        <v>2583080.523</v>
      </c>
      <c r="L19" s="22">
        <v>15626</v>
      </c>
      <c r="M19" s="24">
        <v>3135626.398</v>
      </c>
    </row>
    <row r="20" spans="1:13" ht="15" customHeight="1">
      <c r="A20" s="48" t="s">
        <v>48</v>
      </c>
      <c r="B20" s="17">
        <f t="shared" si="0"/>
        <v>18799</v>
      </c>
      <c r="C20" s="18">
        <f t="shared" si="0"/>
        <v>3967303.085</v>
      </c>
      <c r="D20" s="22">
        <v>2769</v>
      </c>
      <c r="E20" s="23">
        <v>435358.737</v>
      </c>
      <c r="F20" s="22">
        <v>1535</v>
      </c>
      <c r="G20" s="23">
        <v>236692.74</v>
      </c>
      <c r="H20" s="22">
        <v>2715</v>
      </c>
      <c r="I20" s="23">
        <v>242898.835</v>
      </c>
      <c r="J20" s="22">
        <v>2882</v>
      </c>
      <c r="K20" s="23">
        <v>1336369.802</v>
      </c>
      <c r="L20" s="22">
        <v>8898</v>
      </c>
      <c r="M20" s="24">
        <v>1715982.971</v>
      </c>
    </row>
    <row r="21" spans="1:13" ht="15" customHeight="1">
      <c r="A21" s="48" t="s">
        <v>92</v>
      </c>
      <c r="B21" s="17">
        <f t="shared" si="0"/>
        <v>110595</v>
      </c>
      <c r="C21" s="18">
        <f t="shared" si="0"/>
        <v>23285284.283</v>
      </c>
      <c r="D21" s="22">
        <v>8194</v>
      </c>
      <c r="E21" s="23">
        <v>1311309.427</v>
      </c>
      <c r="F21" s="22">
        <v>3838</v>
      </c>
      <c r="G21" s="23">
        <v>744410.47</v>
      </c>
      <c r="H21" s="22">
        <v>3621</v>
      </c>
      <c r="I21" s="23">
        <v>378097.803</v>
      </c>
      <c r="J21" s="22">
        <v>16568</v>
      </c>
      <c r="K21" s="23">
        <v>6926177.834</v>
      </c>
      <c r="L21" s="22">
        <v>78374</v>
      </c>
      <c r="M21" s="24">
        <v>13925288.749</v>
      </c>
    </row>
    <row r="22" spans="1:13" ht="15" customHeight="1">
      <c r="A22" s="48" t="s">
        <v>49</v>
      </c>
      <c r="B22" s="17">
        <f t="shared" si="0"/>
        <v>86027</v>
      </c>
      <c r="C22" s="18">
        <f t="shared" si="0"/>
        <v>27739447.851</v>
      </c>
      <c r="D22" s="22">
        <v>7868</v>
      </c>
      <c r="E22" s="23">
        <v>2448623.954</v>
      </c>
      <c r="F22" s="22">
        <v>3886</v>
      </c>
      <c r="G22" s="23">
        <v>1174504.171</v>
      </c>
      <c r="H22" s="22">
        <v>8075</v>
      </c>
      <c r="I22" s="23">
        <v>1640912.633</v>
      </c>
      <c r="J22" s="22">
        <v>17307</v>
      </c>
      <c r="K22" s="23">
        <v>10612065.384</v>
      </c>
      <c r="L22" s="22">
        <v>48891</v>
      </c>
      <c r="M22" s="24">
        <v>11863341.709</v>
      </c>
    </row>
    <row r="23" spans="1:13" ht="15" customHeight="1">
      <c r="A23" s="49" t="s">
        <v>97</v>
      </c>
      <c r="B23" s="91">
        <f t="shared" si="0"/>
        <v>69824</v>
      </c>
      <c r="C23" s="92">
        <f t="shared" si="0"/>
        <v>23313553.029</v>
      </c>
      <c r="D23" s="93">
        <v>5096</v>
      </c>
      <c r="E23" s="94">
        <v>1410017.428</v>
      </c>
      <c r="F23" s="93">
        <v>2972</v>
      </c>
      <c r="G23" s="94">
        <v>899907.306</v>
      </c>
      <c r="H23" s="93">
        <v>5824</v>
      </c>
      <c r="I23" s="94">
        <v>1247880.34</v>
      </c>
      <c r="J23" s="93">
        <v>14754</v>
      </c>
      <c r="K23" s="94">
        <v>9731951.142</v>
      </c>
      <c r="L23" s="93">
        <v>41178</v>
      </c>
      <c r="M23" s="95">
        <v>10023796.813</v>
      </c>
    </row>
    <row r="24" spans="1:13" s="25" customFormat="1" ht="15" customHeight="1">
      <c r="A24" s="96" t="s">
        <v>93</v>
      </c>
      <c r="B24" s="85">
        <f>D24+F24+H24+J24+L24</f>
        <v>61450</v>
      </c>
      <c r="C24" s="23">
        <f>E24+G24+I24+K24+M24</f>
        <v>14395863.509599999</v>
      </c>
      <c r="D24" s="85">
        <v>4492</v>
      </c>
      <c r="E24" s="23">
        <v>857409.3156</v>
      </c>
      <c r="F24" s="85">
        <v>2201</v>
      </c>
      <c r="G24" s="23">
        <v>499131.058</v>
      </c>
      <c r="H24" s="85">
        <v>2221</v>
      </c>
      <c r="I24" s="23">
        <v>275101.984</v>
      </c>
      <c r="J24" s="85">
        <v>10908</v>
      </c>
      <c r="K24" s="23">
        <v>5046231.373</v>
      </c>
      <c r="L24" s="85">
        <v>41628</v>
      </c>
      <c r="M24" s="86">
        <v>7717989.779</v>
      </c>
    </row>
    <row r="25" spans="1:13" s="25" customFormat="1" ht="15" customHeight="1" thickBot="1">
      <c r="A25" s="97" t="s">
        <v>22</v>
      </c>
      <c r="B25" s="88">
        <f aca="true" t="shared" si="1" ref="B25:M25">SUM(B8:B24)</f>
        <v>969446</v>
      </c>
      <c r="C25" s="89">
        <f t="shared" si="1"/>
        <v>249404599.24167997</v>
      </c>
      <c r="D25" s="88">
        <f t="shared" si="1"/>
        <v>90533</v>
      </c>
      <c r="E25" s="98">
        <f t="shared" si="1"/>
        <v>20116915.15233</v>
      </c>
      <c r="F25" s="88">
        <f t="shared" si="1"/>
        <v>54391</v>
      </c>
      <c r="G25" s="99">
        <f t="shared" si="1"/>
        <v>12767199.512000002</v>
      </c>
      <c r="H25" s="88">
        <f t="shared" si="1"/>
        <v>88784</v>
      </c>
      <c r="I25" s="99">
        <f t="shared" si="1"/>
        <v>12812215.10735</v>
      </c>
      <c r="J25" s="88">
        <f t="shared" si="1"/>
        <v>172285</v>
      </c>
      <c r="K25" s="99">
        <f t="shared" si="1"/>
        <v>90961776.037</v>
      </c>
      <c r="L25" s="88">
        <f t="shared" si="1"/>
        <v>563453</v>
      </c>
      <c r="M25" s="89">
        <f t="shared" si="1"/>
        <v>112746493.433</v>
      </c>
    </row>
    <row r="26" spans="1:13" s="30" customFormat="1" ht="12.75">
      <c r="A26" s="50" t="s">
        <v>51</v>
      </c>
      <c r="B26" s="51"/>
      <c r="C26" s="50"/>
      <c r="D26" s="51"/>
      <c r="E26" s="50"/>
      <c r="F26" s="52"/>
      <c r="G26" s="52"/>
      <c r="H26" s="52"/>
      <c r="I26" s="52"/>
      <c r="J26" s="53"/>
      <c r="K26" s="54"/>
      <c r="L26" s="53"/>
      <c r="M26" s="54"/>
    </row>
    <row r="27" spans="1:13" s="30" customFormat="1" ht="12.75">
      <c r="A27" s="146" t="s">
        <v>99</v>
      </c>
      <c r="B27" s="146"/>
      <c r="C27" s="146"/>
      <c r="D27" s="146"/>
      <c r="E27" s="146"/>
      <c r="F27" s="55"/>
      <c r="G27" s="55"/>
      <c r="H27" s="55"/>
      <c r="I27" s="55"/>
      <c r="J27" s="28"/>
      <c r="K27" s="29"/>
      <c r="L27" s="28"/>
      <c r="M27" s="29"/>
    </row>
    <row r="28" spans="1:13" ht="12.75">
      <c r="A28" s="56"/>
      <c r="B28" s="57"/>
      <c r="C28" s="58"/>
      <c r="D28" s="38"/>
      <c r="E28" s="58"/>
      <c r="F28" s="38"/>
      <c r="G28" s="58"/>
      <c r="H28" s="38"/>
      <c r="I28" s="58"/>
      <c r="J28" s="59"/>
      <c r="K28" s="60"/>
      <c r="L28" s="59"/>
      <c r="M28" s="60"/>
    </row>
    <row r="29" spans="1:13" ht="12.75">
      <c r="A29" s="34"/>
      <c r="B29" s="61"/>
      <c r="C29" s="62"/>
      <c r="D29" s="63"/>
      <c r="E29" s="62"/>
      <c r="F29" s="63"/>
      <c r="G29" s="62"/>
      <c r="H29" s="63"/>
      <c r="I29" s="62"/>
      <c r="J29" s="63"/>
      <c r="K29" s="64"/>
      <c r="L29" s="63"/>
      <c r="M29" s="62"/>
    </row>
    <row r="30" spans="1:13" ht="12.75">
      <c r="A30" s="34"/>
      <c r="C30" s="15"/>
      <c r="E30" s="15"/>
      <c r="G30" s="15"/>
      <c r="I30" s="15"/>
      <c r="K30" s="15"/>
      <c r="M30" s="15"/>
    </row>
    <row r="31" spans="1:13" ht="15.75">
      <c r="A31" s="35"/>
      <c r="B31" s="129"/>
      <c r="C31" s="129"/>
      <c r="D31" s="129"/>
      <c r="E31" s="148"/>
      <c r="F31" s="148"/>
      <c r="G31" s="65"/>
      <c r="I31" s="4"/>
      <c r="J31" s="36"/>
      <c r="K31" s="37"/>
      <c r="L31" s="3"/>
      <c r="M31" s="4"/>
    </row>
    <row r="32" spans="1:6" ht="15.75">
      <c r="A32" s="38"/>
      <c r="B32" s="124"/>
      <c r="C32" s="124"/>
      <c r="D32" s="124"/>
      <c r="E32" s="39"/>
      <c r="F32" s="40"/>
    </row>
    <row r="33" spans="1:6" ht="30" customHeight="1">
      <c r="A33" s="41"/>
      <c r="B33" s="129"/>
      <c r="C33" s="129"/>
      <c r="D33" s="129"/>
      <c r="E33" s="148"/>
      <c r="F33" s="148"/>
    </row>
    <row r="34" spans="1:5" ht="12.75">
      <c r="A34" s="42"/>
      <c r="B34" s="124"/>
      <c r="C34" s="124"/>
      <c r="D34" s="124"/>
      <c r="E34" s="43"/>
    </row>
    <row r="35" spans="1:13" ht="12.75">
      <c r="A35" s="42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7" ht="12.75">
      <c r="D37" s="5"/>
    </row>
  </sheetData>
  <sheetProtection/>
  <mergeCells count="20">
    <mergeCell ref="C5:C6"/>
    <mergeCell ref="J5:K5"/>
    <mergeCell ref="B32:D32"/>
    <mergeCell ref="J1:M1"/>
    <mergeCell ref="I2:M2"/>
    <mergeCell ref="A3:M3"/>
    <mergeCell ref="A4:A6"/>
    <mergeCell ref="B4:C4"/>
    <mergeCell ref="D4:M4"/>
    <mergeCell ref="B5:B6"/>
    <mergeCell ref="B31:D31"/>
    <mergeCell ref="H5:I5"/>
    <mergeCell ref="B33:D33"/>
    <mergeCell ref="A27:E27"/>
    <mergeCell ref="L5:M5"/>
    <mergeCell ref="B34:D34"/>
    <mergeCell ref="D5:E5"/>
    <mergeCell ref="F5:G5"/>
    <mergeCell ref="E31:F31"/>
    <mergeCell ref="E33:F33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7">
      <selection activeCell="A29" sqref="A29:IV31"/>
    </sheetView>
  </sheetViews>
  <sheetFormatPr defaultColWidth="9.140625" defaultRowHeight="12.75"/>
  <cols>
    <col min="1" max="1" width="18.00390625" style="66" customWidth="1"/>
    <col min="2" max="2" width="12.7109375" style="66" customWidth="1"/>
    <col min="3" max="3" width="16.7109375" style="66" customWidth="1"/>
    <col min="4" max="4" width="12.7109375" style="66" customWidth="1"/>
    <col min="5" max="5" width="15.00390625" style="66" customWidth="1"/>
    <col min="6" max="6" width="12.7109375" style="66" customWidth="1"/>
    <col min="7" max="7" width="14.00390625" style="66" customWidth="1"/>
    <col min="8" max="8" width="12.7109375" style="66" customWidth="1"/>
    <col min="9" max="9" width="14.421875" style="66" customWidth="1"/>
    <col min="10" max="10" width="12.7109375" style="66" customWidth="1"/>
    <col min="11" max="11" width="16.8515625" style="66" customWidth="1"/>
    <col min="12" max="12" width="12.7109375" style="66" customWidth="1"/>
    <col min="13" max="13" width="15.140625" style="66" customWidth="1"/>
    <col min="14" max="16384" width="9.140625" style="66" customWidth="1"/>
  </cols>
  <sheetData>
    <row r="1" ht="12.75">
      <c r="M1" s="1" t="s">
        <v>52</v>
      </c>
    </row>
    <row r="3" spans="1:13" ht="33" customHeight="1">
      <c r="A3" s="157" t="s">
        <v>102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ht="13.5" thickBot="1"/>
    <row r="5" spans="1:13" ht="16.5" customHeight="1">
      <c r="A5" s="158" t="s">
        <v>89</v>
      </c>
      <c r="B5" s="161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3"/>
    </row>
    <row r="6" spans="1:13" ht="17.25" customHeight="1">
      <c r="A6" s="159"/>
      <c r="B6" s="164" t="s">
        <v>53</v>
      </c>
      <c r="C6" s="165"/>
      <c r="D6" s="165" t="s">
        <v>54</v>
      </c>
      <c r="E6" s="165"/>
      <c r="F6" s="165" t="s">
        <v>55</v>
      </c>
      <c r="G6" s="165"/>
      <c r="H6" s="165" t="s">
        <v>56</v>
      </c>
      <c r="I6" s="165"/>
      <c r="J6" s="165" t="s">
        <v>57</v>
      </c>
      <c r="K6" s="165"/>
      <c r="L6" s="165" t="s">
        <v>58</v>
      </c>
      <c r="M6" s="166"/>
    </row>
    <row r="7" spans="1:13" ht="50.25" customHeight="1" thickBot="1">
      <c r="A7" s="160"/>
      <c r="B7" s="67" t="s">
        <v>59</v>
      </c>
      <c r="C7" s="68" t="s">
        <v>80</v>
      </c>
      <c r="D7" s="68" t="s">
        <v>60</v>
      </c>
      <c r="E7" s="68" t="s">
        <v>81</v>
      </c>
      <c r="F7" s="68" t="s">
        <v>60</v>
      </c>
      <c r="G7" s="68" t="s">
        <v>81</v>
      </c>
      <c r="H7" s="68" t="s">
        <v>60</v>
      </c>
      <c r="I7" s="68" t="s">
        <v>81</v>
      </c>
      <c r="J7" s="68" t="s">
        <v>60</v>
      </c>
      <c r="K7" s="68" t="s">
        <v>81</v>
      </c>
      <c r="L7" s="68" t="s">
        <v>61</v>
      </c>
      <c r="M7" s="69" t="s">
        <v>81</v>
      </c>
    </row>
    <row r="8" spans="1:13" ht="15" customHeight="1">
      <c r="A8" s="70" t="s">
        <v>62</v>
      </c>
      <c r="B8" s="71">
        <f aca="true" t="shared" si="0" ref="B8:C23">D8+F8+H8+J8+L8</f>
        <v>30725</v>
      </c>
      <c r="C8" s="100">
        <f t="shared" si="0"/>
        <v>7112278.31039</v>
      </c>
      <c r="D8" s="72">
        <v>3996</v>
      </c>
      <c r="E8" s="100">
        <v>751328.341</v>
      </c>
      <c r="F8" s="72">
        <v>2814</v>
      </c>
      <c r="G8" s="100">
        <v>505182.02</v>
      </c>
      <c r="H8" s="72">
        <v>2056</v>
      </c>
      <c r="I8" s="100">
        <v>220219.90939</v>
      </c>
      <c r="J8" s="72">
        <v>5135</v>
      </c>
      <c r="K8" s="100">
        <v>2445289.938</v>
      </c>
      <c r="L8" s="72">
        <v>16724</v>
      </c>
      <c r="M8" s="101">
        <v>3190258.102</v>
      </c>
    </row>
    <row r="9" spans="1:13" ht="15" customHeight="1">
      <c r="A9" s="73" t="s">
        <v>63</v>
      </c>
      <c r="B9" s="71">
        <f t="shared" si="0"/>
        <v>50627</v>
      </c>
      <c r="C9" s="100">
        <f t="shared" si="0"/>
        <v>12381102.797</v>
      </c>
      <c r="D9" s="72">
        <v>4249</v>
      </c>
      <c r="E9" s="102">
        <v>832757.661</v>
      </c>
      <c r="F9" s="74">
        <v>3443</v>
      </c>
      <c r="G9" s="102">
        <v>807316.882</v>
      </c>
      <c r="H9" s="74">
        <v>4608</v>
      </c>
      <c r="I9" s="102">
        <v>725871.016</v>
      </c>
      <c r="J9" s="74">
        <v>9434</v>
      </c>
      <c r="K9" s="102">
        <v>4452399.987</v>
      </c>
      <c r="L9" s="74">
        <v>28893</v>
      </c>
      <c r="M9" s="103">
        <v>5562757.251</v>
      </c>
    </row>
    <row r="10" spans="1:13" ht="15" customHeight="1">
      <c r="A10" s="73" t="s">
        <v>64</v>
      </c>
      <c r="B10" s="71">
        <f t="shared" si="0"/>
        <v>107942</v>
      </c>
      <c r="C10" s="100">
        <f t="shared" si="0"/>
        <v>24763281.30082</v>
      </c>
      <c r="D10" s="75">
        <v>5852</v>
      </c>
      <c r="E10" s="104">
        <v>1041474.8374900001</v>
      </c>
      <c r="F10" s="75">
        <v>5046</v>
      </c>
      <c r="G10" s="104">
        <v>979537.353</v>
      </c>
      <c r="H10" s="75">
        <v>8651</v>
      </c>
      <c r="I10" s="104">
        <v>767767.0003300001</v>
      </c>
      <c r="J10" s="75">
        <v>18690</v>
      </c>
      <c r="K10" s="104">
        <v>8841329.023</v>
      </c>
      <c r="L10" s="75">
        <v>69703</v>
      </c>
      <c r="M10" s="105">
        <v>13133173.087</v>
      </c>
    </row>
    <row r="11" spans="1:13" ht="15" customHeight="1">
      <c r="A11" s="73" t="s">
        <v>65</v>
      </c>
      <c r="B11" s="71">
        <f t="shared" si="0"/>
        <v>47678</v>
      </c>
      <c r="C11" s="100">
        <f t="shared" si="0"/>
        <v>13069396.66</v>
      </c>
      <c r="D11" s="75">
        <v>3743</v>
      </c>
      <c r="E11" s="102">
        <v>1046147.598</v>
      </c>
      <c r="F11" s="75">
        <v>2884</v>
      </c>
      <c r="G11" s="102">
        <v>933971.526</v>
      </c>
      <c r="H11" s="75">
        <v>10687</v>
      </c>
      <c r="I11" s="102">
        <v>1991172.558</v>
      </c>
      <c r="J11" s="75">
        <v>7793</v>
      </c>
      <c r="K11" s="102">
        <v>4068105.255</v>
      </c>
      <c r="L11" s="75">
        <v>22571</v>
      </c>
      <c r="M11" s="103">
        <v>5029999.723</v>
      </c>
    </row>
    <row r="12" spans="1:13" ht="15" customHeight="1">
      <c r="A12" s="73" t="s">
        <v>66</v>
      </c>
      <c r="B12" s="71">
        <f t="shared" si="0"/>
        <v>58430</v>
      </c>
      <c r="C12" s="100">
        <f t="shared" si="0"/>
        <v>17848351.6632</v>
      </c>
      <c r="D12" s="75">
        <v>5884</v>
      </c>
      <c r="E12" s="102">
        <v>1084411.314</v>
      </c>
      <c r="F12" s="75">
        <v>4805</v>
      </c>
      <c r="G12" s="102">
        <v>903544.942</v>
      </c>
      <c r="H12" s="75">
        <v>5367</v>
      </c>
      <c r="I12" s="102">
        <v>824560.0812</v>
      </c>
      <c r="J12" s="75">
        <v>11640</v>
      </c>
      <c r="K12" s="102">
        <v>8805937.783</v>
      </c>
      <c r="L12" s="75">
        <v>30734</v>
      </c>
      <c r="M12" s="103">
        <v>6229897.543</v>
      </c>
    </row>
    <row r="13" spans="1:13" ht="15" customHeight="1">
      <c r="A13" s="73" t="s">
        <v>67</v>
      </c>
      <c r="B13" s="71">
        <f t="shared" si="0"/>
        <v>59458</v>
      </c>
      <c r="C13" s="100">
        <f t="shared" si="0"/>
        <v>14247709.18668</v>
      </c>
      <c r="D13" s="75">
        <v>4856</v>
      </c>
      <c r="E13" s="102">
        <v>802161.51668</v>
      </c>
      <c r="F13" s="75">
        <v>2449</v>
      </c>
      <c r="G13" s="102">
        <v>557958.569</v>
      </c>
      <c r="H13" s="75">
        <v>3615</v>
      </c>
      <c r="I13" s="102">
        <v>430130.574</v>
      </c>
      <c r="J13" s="75">
        <v>10587</v>
      </c>
      <c r="K13" s="102">
        <v>5304211.04</v>
      </c>
      <c r="L13" s="75">
        <v>37951</v>
      </c>
      <c r="M13" s="103">
        <v>7153247.487</v>
      </c>
    </row>
    <row r="14" spans="1:13" ht="15" customHeight="1">
      <c r="A14" s="73" t="s">
        <v>68</v>
      </c>
      <c r="B14" s="71">
        <f t="shared" si="0"/>
        <v>37875</v>
      </c>
      <c r="C14" s="100">
        <f t="shared" si="0"/>
        <v>8958154.751</v>
      </c>
      <c r="D14" s="75">
        <v>2980</v>
      </c>
      <c r="E14" s="102">
        <v>607186.097</v>
      </c>
      <c r="F14" s="75">
        <v>2096</v>
      </c>
      <c r="G14" s="102">
        <v>434934.567</v>
      </c>
      <c r="H14" s="75">
        <v>7998</v>
      </c>
      <c r="I14" s="102">
        <v>1413267.868</v>
      </c>
      <c r="J14" s="75">
        <v>6090</v>
      </c>
      <c r="K14" s="102">
        <v>2873188.136</v>
      </c>
      <c r="L14" s="75">
        <v>18711</v>
      </c>
      <c r="M14" s="103">
        <v>3629578.083</v>
      </c>
    </row>
    <row r="15" spans="1:13" ht="15" customHeight="1">
      <c r="A15" s="73" t="s">
        <v>69</v>
      </c>
      <c r="B15" s="71">
        <f t="shared" si="0"/>
        <v>66267</v>
      </c>
      <c r="C15" s="100">
        <f t="shared" si="0"/>
        <v>17270838.28072</v>
      </c>
      <c r="D15" s="75">
        <v>14769</v>
      </c>
      <c r="E15" s="102">
        <v>3929447.2456</v>
      </c>
      <c r="F15" s="75">
        <v>5369</v>
      </c>
      <c r="G15" s="102">
        <v>1279993.648</v>
      </c>
      <c r="H15" s="75">
        <v>4529</v>
      </c>
      <c r="I15" s="102">
        <v>572422.85912</v>
      </c>
      <c r="J15" s="75">
        <v>10420</v>
      </c>
      <c r="K15" s="102">
        <v>5391838.675</v>
      </c>
      <c r="L15" s="75">
        <v>31180</v>
      </c>
      <c r="M15" s="103">
        <v>6097135.853</v>
      </c>
    </row>
    <row r="16" spans="1:13" ht="15" customHeight="1">
      <c r="A16" s="73" t="s">
        <v>70</v>
      </c>
      <c r="B16" s="71">
        <f t="shared" si="0"/>
        <v>50449</v>
      </c>
      <c r="C16" s="100">
        <f t="shared" si="0"/>
        <v>10504533.632100001</v>
      </c>
      <c r="D16" s="75">
        <v>3302</v>
      </c>
      <c r="E16" s="102">
        <v>509746.717</v>
      </c>
      <c r="F16" s="75">
        <v>2614</v>
      </c>
      <c r="G16" s="102">
        <v>535361.718</v>
      </c>
      <c r="H16" s="75">
        <v>5354</v>
      </c>
      <c r="I16" s="102">
        <v>411340.12210000004</v>
      </c>
      <c r="J16" s="75">
        <v>9771</v>
      </c>
      <c r="K16" s="102">
        <v>3827961.496</v>
      </c>
      <c r="L16" s="75">
        <v>29408</v>
      </c>
      <c r="M16" s="103">
        <v>5220123.579</v>
      </c>
    </row>
    <row r="17" spans="1:13" ht="15" customHeight="1">
      <c r="A17" s="73" t="s">
        <v>71</v>
      </c>
      <c r="B17" s="71">
        <f t="shared" si="0"/>
        <v>31383</v>
      </c>
      <c r="C17" s="100">
        <f t="shared" si="0"/>
        <v>7347439.459210001</v>
      </c>
      <c r="D17" s="75">
        <v>3951</v>
      </c>
      <c r="E17" s="102">
        <v>698851.634</v>
      </c>
      <c r="F17" s="75">
        <v>3018</v>
      </c>
      <c r="G17" s="102">
        <v>505132.314</v>
      </c>
      <c r="H17" s="75">
        <v>4112</v>
      </c>
      <c r="I17" s="102">
        <v>381884.85721</v>
      </c>
      <c r="J17" s="75">
        <v>5193</v>
      </c>
      <c r="K17" s="102">
        <v>2725854.593</v>
      </c>
      <c r="L17" s="75">
        <v>15109</v>
      </c>
      <c r="M17" s="103">
        <v>3035716.061</v>
      </c>
    </row>
    <row r="18" spans="1:13" ht="15" customHeight="1">
      <c r="A18" s="73" t="s">
        <v>72</v>
      </c>
      <c r="B18" s="71">
        <f t="shared" si="0"/>
        <v>51208</v>
      </c>
      <c r="C18" s="100">
        <f t="shared" si="0"/>
        <v>15647828.577</v>
      </c>
      <c r="D18" s="75">
        <v>4906</v>
      </c>
      <c r="E18" s="102">
        <v>1541812.756</v>
      </c>
      <c r="F18" s="75">
        <v>2811</v>
      </c>
      <c r="G18" s="102">
        <v>1184008.826</v>
      </c>
      <c r="H18" s="75">
        <v>5720</v>
      </c>
      <c r="I18" s="102">
        <v>849642.697</v>
      </c>
      <c r="J18" s="75">
        <v>9897</v>
      </c>
      <c r="K18" s="102">
        <v>5989784.053</v>
      </c>
      <c r="L18" s="75">
        <v>27874</v>
      </c>
      <c r="M18" s="103">
        <v>6082580.245</v>
      </c>
    </row>
    <row r="19" spans="1:13" ht="15" customHeight="1">
      <c r="A19" s="73" t="s">
        <v>73</v>
      </c>
      <c r="B19" s="71">
        <f t="shared" si="0"/>
        <v>30709</v>
      </c>
      <c r="C19" s="100">
        <f t="shared" si="0"/>
        <v>7552232.86596</v>
      </c>
      <c r="D19" s="75">
        <v>3626</v>
      </c>
      <c r="E19" s="102">
        <v>808870.57296</v>
      </c>
      <c r="F19" s="75">
        <v>2610</v>
      </c>
      <c r="G19" s="102">
        <v>585611.402</v>
      </c>
      <c r="H19" s="75">
        <v>3631</v>
      </c>
      <c r="I19" s="102">
        <v>439043.97</v>
      </c>
      <c r="J19" s="75">
        <v>5216</v>
      </c>
      <c r="K19" s="102">
        <v>2583080.523</v>
      </c>
      <c r="L19" s="75">
        <v>15626</v>
      </c>
      <c r="M19" s="103">
        <v>3135626.398</v>
      </c>
    </row>
    <row r="20" spans="1:13" ht="15" customHeight="1">
      <c r="A20" s="73" t="s">
        <v>74</v>
      </c>
      <c r="B20" s="71">
        <f t="shared" si="0"/>
        <v>18799</v>
      </c>
      <c r="C20" s="100">
        <f t="shared" si="0"/>
        <v>3967303.085</v>
      </c>
      <c r="D20" s="75">
        <v>2769</v>
      </c>
      <c r="E20" s="102">
        <v>435358.737</v>
      </c>
      <c r="F20" s="75">
        <v>1535</v>
      </c>
      <c r="G20" s="102">
        <v>236692.74</v>
      </c>
      <c r="H20" s="75">
        <v>2715</v>
      </c>
      <c r="I20" s="102">
        <v>242898.835</v>
      </c>
      <c r="J20" s="75">
        <v>2882</v>
      </c>
      <c r="K20" s="102">
        <v>1336369.802</v>
      </c>
      <c r="L20" s="75">
        <v>8898</v>
      </c>
      <c r="M20" s="103">
        <v>1715982.971</v>
      </c>
    </row>
    <row r="21" spans="1:13" ht="15" customHeight="1">
      <c r="A21" s="73" t="s">
        <v>94</v>
      </c>
      <c r="B21" s="71">
        <f t="shared" si="0"/>
        <v>110595</v>
      </c>
      <c r="C21" s="100">
        <f t="shared" si="0"/>
        <v>23285284.283</v>
      </c>
      <c r="D21" s="75">
        <v>8194</v>
      </c>
      <c r="E21" s="102">
        <v>1311309.427</v>
      </c>
      <c r="F21" s="75">
        <v>3838</v>
      </c>
      <c r="G21" s="102">
        <v>744410.47</v>
      </c>
      <c r="H21" s="75">
        <v>3621</v>
      </c>
      <c r="I21" s="102">
        <v>378097.803</v>
      </c>
      <c r="J21" s="75">
        <v>16568</v>
      </c>
      <c r="K21" s="102">
        <v>6926177.834</v>
      </c>
      <c r="L21" s="75">
        <v>78374</v>
      </c>
      <c r="M21" s="103">
        <v>13925288.749</v>
      </c>
    </row>
    <row r="22" spans="1:13" ht="15" customHeight="1">
      <c r="A22" s="73" t="s">
        <v>75</v>
      </c>
      <c r="B22" s="71">
        <f t="shared" si="0"/>
        <v>86027</v>
      </c>
      <c r="C22" s="100">
        <f t="shared" si="0"/>
        <v>27739447.851</v>
      </c>
      <c r="D22" s="75">
        <v>7868</v>
      </c>
      <c r="E22" s="102">
        <v>2448623.954</v>
      </c>
      <c r="F22" s="75">
        <v>3886</v>
      </c>
      <c r="G22" s="102">
        <v>1174504.171</v>
      </c>
      <c r="H22" s="75">
        <v>8075</v>
      </c>
      <c r="I22" s="102">
        <v>1640912.633</v>
      </c>
      <c r="J22" s="75">
        <v>17307</v>
      </c>
      <c r="K22" s="102">
        <v>10612065.384</v>
      </c>
      <c r="L22" s="75">
        <v>48891</v>
      </c>
      <c r="M22" s="103">
        <v>11863341.709</v>
      </c>
    </row>
    <row r="23" spans="1:13" ht="15" customHeight="1">
      <c r="A23" s="76" t="s">
        <v>98</v>
      </c>
      <c r="B23" s="106">
        <f t="shared" si="0"/>
        <v>69824</v>
      </c>
      <c r="C23" s="107">
        <f t="shared" si="0"/>
        <v>23313553.029</v>
      </c>
      <c r="D23" s="108">
        <v>5096</v>
      </c>
      <c r="E23" s="109">
        <v>1410017.428</v>
      </c>
      <c r="F23" s="108">
        <v>2972</v>
      </c>
      <c r="G23" s="109">
        <v>899907.306</v>
      </c>
      <c r="H23" s="108">
        <v>5824</v>
      </c>
      <c r="I23" s="109">
        <v>1247880.34</v>
      </c>
      <c r="J23" s="108">
        <v>14754</v>
      </c>
      <c r="K23" s="109">
        <v>9731951.142</v>
      </c>
      <c r="L23" s="108">
        <v>41178</v>
      </c>
      <c r="M23" s="110">
        <v>10023796.813</v>
      </c>
    </row>
    <row r="24" spans="1:13" ht="15" customHeight="1">
      <c r="A24" s="111" t="s">
        <v>95</v>
      </c>
      <c r="B24" s="75">
        <f>D24+F24+H24+J24+L24</f>
        <v>61450</v>
      </c>
      <c r="C24" s="102">
        <f>E24+G24+I24+K24+M24</f>
        <v>14395863.509599999</v>
      </c>
      <c r="D24" s="75">
        <v>4492</v>
      </c>
      <c r="E24" s="102">
        <v>857409.3156</v>
      </c>
      <c r="F24" s="75">
        <v>2201</v>
      </c>
      <c r="G24" s="102">
        <v>499131.058</v>
      </c>
      <c r="H24" s="75">
        <v>2221</v>
      </c>
      <c r="I24" s="102">
        <v>275101.984</v>
      </c>
      <c r="J24" s="75">
        <v>10908</v>
      </c>
      <c r="K24" s="102">
        <v>5046231.373</v>
      </c>
      <c r="L24" s="75">
        <v>41628</v>
      </c>
      <c r="M24" s="102">
        <v>7717989.779</v>
      </c>
    </row>
    <row r="25" spans="1:13" ht="15" thickBot="1">
      <c r="A25" s="112" t="s">
        <v>76</v>
      </c>
      <c r="B25" s="113">
        <f aca="true" t="shared" si="1" ref="B25:M25">SUM(B8:B24)</f>
        <v>969446</v>
      </c>
      <c r="C25" s="114">
        <f t="shared" si="1"/>
        <v>249404599.24167997</v>
      </c>
      <c r="D25" s="115">
        <f t="shared" si="1"/>
        <v>90533</v>
      </c>
      <c r="E25" s="116">
        <f t="shared" si="1"/>
        <v>20116915.15233</v>
      </c>
      <c r="F25" s="115">
        <f t="shared" si="1"/>
        <v>54391</v>
      </c>
      <c r="G25" s="116">
        <f t="shared" si="1"/>
        <v>12767199.512000002</v>
      </c>
      <c r="H25" s="115">
        <f t="shared" si="1"/>
        <v>88784</v>
      </c>
      <c r="I25" s="117">
        <f t="shared" si="1"/>
        <v>12812215.10735</v>
      </c>
      <c r="J25" s="118">
        <f t="shared" si="1"/>
        <v>172285</v>
      </c>
      <c r="K25" s="117">
        <f t="shared" si="1"/>
        <v>90961776.037</v>
      </c>
      <c r="L25" s="115">
        <f t="shared" si="1"/>
        <v>563453</v>
      </c>
      <c r="M25" s="119">
        <f t="shared" si="1"/>
        <v>112746493.433</v>
      </c>
    </row>
    <row r="26" spans="1:10" s="77" customFormat="1" ht="12.75">
      <c r="A26" s="132" t="s">
        <v>77</v>
      </c>
      <c r="B26" s="132"/>
      <c r="C26" s="133"/>
      <c r="D26" s="133"/>
      <c r="E26" s="133"/>
      <c r="F26" s="133"/>
      <c r="G26" s="133"/>
      <c r="H26" s="133"/>
      <c r="I26" s="133"/>
      <c r="J26" s="133"/>
    </row>
    <row r="27" spans="1:10" s="77" customFormat="1" ht="12.75">
      <c r="A27" s="31" t="s">
        <v>78</v>
      </c>
      <c r="B27" s="31"/>
      <c r="C27" s="32"/>
      <c r="D27" s="33"/>
      <c r="E27" s="32"/>
      <c r="F27" s="33"/>
      <c r="G27" s="32"/>
      <c r="H27" s="33"/>
      <c r="I27" s="32"/>
      <c r="J27" s="33"/>
    </row>
    <row r="31" spans="2:13" ht="12.75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</row>
    <row r="32" spans="2:13" ht="12.75"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</row>
  </sheetData>
  <sheetProtection/>
  <mergeCells count="10">
    <mergeCell ref="A26:J26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2016-04-05T11:39:36Z</cp:lastPrinted>
  <dcterms:created xsi:type="dcterms:W3CDTF">1996-10-08T23:32:33Z</dcterms:created>
  <dcterms:modified xsi:type="dcterms:W3CDTF">2021-10-07T09:10:13Z</dcterms:modified>
  <cp:category/>
  <cp:version/>
  <cp:contentType/>
  <cp:contentStatus/>
</cp:coreProperties>
</file>