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05" windowWidth="12795" windowHeight="12180" activeTab="1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<sst xmlns="http://schemas.openxmlformats.org/spreadsheetml/2006/main" count="87" uniqueCount="64">
  <si>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</si>
  <si>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</si>
  <si>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</si>
  <si>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</si>
  <si>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</si>
  <si>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</si>
  <si>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</si>
  <si>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</si>
  <si>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</si>
  <si>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</si>
  <si>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</si>
  <si>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</si>
  <si>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</si>
  <si>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</si>
  <si>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</si>
  <si>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</si>
  <si>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</si>
  <si>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</si>
  <si>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</si>
  <si>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</si>
  <si>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</si>
  <si>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</si>
  <si>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</si>
  <si>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</si>
  <si>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</si>
  <si>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</si>
  <si>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</si>
  <si>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</si>
  <si>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</si>
  <si>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2016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</si>
  <si>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</si>
  <si>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</si>
  <si>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2016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</si>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</sst>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5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5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165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6" fontId="14" fillId="2" borderId="14" xfId="46" applyNumberFormat="1" applyFont="1" applyFill="1" applyBorder="1" applyAlignment="1">
      <alignment wrapText="1"/>
    </xf>
    <xf numFmtId="166" fontId="14" fillId="2" borderId="15" xfId="46" applyNumberFormat="1" applyFont="1" applyFill="1" applyBorder="1" applyAlignment="1">
      <alignment wrapText="1"/>
    </xf>
    <xf numFmtId="166" fontId="14" fillId="2" borderId="16" xfId="46" applyNumberFormat="1" applyFont="1" applyFill="1" applyBorder="1" applyAlignment="1">
      <alignment wrapText="1"/>
    </xf>
    <xf numFmtId="166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8" xfId="46" applyNumberFormat="1" applyFont="1" applyBorder="1" applyAlignment="1"/>
    <xf numFmtId="164" fontId="5" fillId="34" borderId="8" xfId="46" applyNumberFormat="1" applyFont="1" applyFill="1" applyBorder="1" applyAlignment="1">
      <alignment horizontal="right" vertical="center"/>
    </xf>
    <xf numFmtId="164" fontId="10" fillId="0" borderId="19" xfId="46" applyNumberFormat="1" applyFont="1" applyBorder="1" applyAlignment="1"/>
    <xf numFmtId="164" fontId="10" fillId="0" borderId="20" xfId="46" applyNumberFormat="1" applyFont="1" applyBorder="1" applyAlignment="1"/>
    <xf numFmtId="164" fontId="10" fillId="0" borderId="17" xfId="46" applyNumberFormat="1" applyFont="1" applyBorder="1" applyAlignment="1"/>
    <xf numFmtId="164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7" fillId="0" borderId="0" xfId="40" applyFont="1" applyAlignment="1"/>
    <xf numFmtId="0" fontId="8" fillId="35" borderId="0" xfId="40" applyFont="1" applyFill="1" applyAlignment="1"/>
    <xf numFmtId="0" fontId="6" fillId="0" borderId="2" xfId="38" applyFont="1" applyBorder="1" applyAlignment="1">
      <alignment horizontal="center" vertical="center" wrapText="1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5" fontId="6" fillId="0" borderId="19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0" fontId="6" fillId="0" borderId="24" xfId="38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165" fontId="7" fillId="0" borderId="0" xfId="40" applyNumberFormat="1" applyFont="1" applyAlignment="1">
      <alignment horizontal="center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167" fontId="10" fillId="0" borderId="19" xfId="46" applyNumberFormat="1" applyFont="1" applyBorder="1" applyAlignment="1"/>
    <xf numFmtId="165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7" fontId="10" fillId="0" borderId="20" xfId="46" applyNumberFormat="1" applyFont="1" applyBorder="1" applyAlignment="1"/>
    <xf numFmtId="165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7" fontId="10" fillId="0" borderId="17" xfId="46" applyNumberFormat="1" applyFont="1" applyBorder="1" applyAlignment="1"/>
    <xf numFmtId="165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7" fontId="5" fillId="34" borderId="8" xfId="46" applyNumberFormat="1" applyFont="1" applyFill="1" applyBorder="1" applyAlignment="1">
      <alignment horizontal="right" vertical="center"/>
    </xf>
    <xf numFmtId="167" fontId="5" fillId="36" borderId="9" xfId="46" applyNumberFormat="1" applyFont="1" applyFill="1" applyBorder="1" applyAlignment="1">
      <alignment horizontal="right" vertical="center"/>
    </xf>
    <xf numFmtId="167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34" fillId="0" borderId="0" xfId="40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8"/>
  <sheetViews>
    <sheetView zoomScaleNormal="100" workbookViewId="0">
      <selection activeCell="B25" sqref="B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1.425781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8.285156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3.5" customHeight="1" thickBot="1" x14ac:dyDescent="0.25">
      <c r="A3" s="67" t="s">
        <v>0</v>
      </c>
      <c r="B3" s="70" t="s">
        <v>1</v>
      </c>
      <c r="C3" s="71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9"/>
    </row>
    <row r="4" spans="1:13" ht="57" customHeight="1" x14ac:dyDescent="0.2">
      <c r="A4" s="68"/>
      <c r="B4" s="83" t="s">
        <v>3</v>
      </c>
      <c r="C4" s="72" t="s">
        <v>30</v>
      </c>
      <c r="D4" s="74" t="s">
        <v>4</v>
      </c>
      <c r="E4" s="76"/>
      <c r="F4" s="74" t="s">
        <v>5</v>
      </c>
      <c r="G4" s="76"/>
      <c r="H4" s="74" t="s">
        <v>6</v>
      </c>
      <c r="I4" s="76"/>
      <c r="J4" s="74" t="s">
        <v>24</v>
      </c>
      <c r="K4" s="76"/>
      <c r="L4" s="74" t="s">
        <v>25</v>
      </c>
      <c r="M4" s="75"/>
    </row>
    <row r="5" spans="1:13" ht="42.75" customHeight="1" thickBot="1" x14ac:dyDescent="0.25">
      <c r="A5" s="69"/>
      <c r="B5" s="84"/>
      <c r="C5" s="73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26940</v>
      </c>
      <c r="C7" s="51">
        <f>(E7+G7+I7+K7+M7)</f>
        <v>4428685.2309999997</v>
      </c>
      <c r="D7" s="43">
        <v>3492</v>
      </c>
      <c r="E7" s="53">
        <v>304082.12</v>
      </c>
      <c r="F7" s="43">
        <v>1851</v>
      </c>
      <c r="G7" s="53">
        <v>225726.02299999999</v>
      </c>
      <c r="H7" s="43">
        <v>465</v>
      </c>
      <c r="I7" s="53">
        <v>26663.225999999999</v>
      </c>
      <c r="J7" s="43">
        <v>6023</v>
      </c>
      <c r="K7" s="53">
        <v>1703372.9029999999</v>
      </c>
      <c r="L7" s="43">
        <v>15109</v>
      </c>
      <c r="M7" s="57">
        <v>2168840.9589999998</v>
      </c>
    </row>
    <row r="8" spans="1:13" ht="15" customHeight="1" x14ac:dyDescent="0.25">
      <c r="A8" s="40" t="s">
        <v>8</v>
      </c>
      <c r="B8" s="43">
        <f t="shared" ref="B8:B22" si="0">D8+F8+H8+J8+L8</f>
        <v>40370</v>
      </c>
      <c r="C8" s="51">
        <f t="shared" ref="C8:C22" si="1">(E8+G8+I8+K8+M8)</f>
        <v>7021822.4610900003</v>
      </c>
      <c r="D8" s="44">
        <v>3085</v>
      </c>
      <c r="E8" s="54">
        <v>332115.04154999997</v>
      </c>
      <c r="F8" s="44">
        <v>2215</v>
      </c>
      <c r="G8" s="54">
        <v>360345.80499999999</v>
      </c>
      <c r="H8" s="44">
        <v>2556</v>
      </c>
      <c r="I8" s="54">
        <v>171277.03253999999</v>
      </c>
      <c r="J8" s="44">
        <v>9459</v>
      </c>
      <c r="K8" s="54">
        <v>2721213.3149999999</v>
      </c>
      <c r="L8" s="44">
        <v>23055</v>
      </c>
      <c r="M8" s="58">
        <v>3436871.267</v>
      </c>
    </row>
    <row r="9" spans="1:13" ht="15" customHeight="1" x14ac:dyDescent="0.25">
      <c r="A9" s="40" t="s">
        <v>9</v>
      </c>
      <c r="B9" s="43">
        <f t="shared" si="0"/>
        <v>72957</v>
      </c>
      <c r="C9" s="51">
        <f t="shared" si="1"/>
        <v>13036198.469519999</v>
      </c>
      <c r="D9" s="44">
        <v>6166</v>
      </c>
      <c r="E9" s="54">
        <v>546563.43851999997</v>
      </c>
      <c r="F9" s="44">
        <v>3026</v>
      </c>
      <c r="G9" s="54">
        <v>413392.55599999998</v>
      </c>
      <c r="H9" s="44">
        <v>1348</v>
      </c>
      <c r="I9" s="54">
        <v>95770.729000000007</v>
      </c>
      <c r="J9" s="44">
        <v>17850</v>
      </c>
      <c r="K9" s="54">
        <v>5290541.4210000001</v>
      </c>
      <c r="L9" s="44">
        <v>44567</v>
      </c>
      <c r="M9" s="58">
        <v>6689930.3250000002</v>
      </c>
    </row>
    <row r="10" spans="1:13" ht="15" customHeight="1" x14ac:dyDescent="0.25">
      <c r="A10" s="40" t="s">
        <v>10</v>
      </c>
      <c r="B10" s="43">
        <f t="shared" si="0"/>
        <v>34674</v>
      </c>
      <c r="C10" s="51">
        <f t="shared" si="1"/>
        <v>7129931.9359999998</v>
      </c>
      <c r="D10" s="44">
        <v>2851</v>
      </c>
      <c r="E10" s="54">
        <v>392309.946</v>
      </c>
      <c r="F10" s="44">
        <v>2022</v>
      </c>
      <c r="G10" s="54">
        <v>437189.44500000001</v>
      </c>
      <c r="H10" s="44">
        <v>1973</v>
      </c>
      <c r="I10" s="54">
        <v>188698.22200000001</v>
      </c>
      <c r="J10" s="44">
        <v>8145</v>
      </c>
      <c r="K10" s="54">
        <v>2755592.568</v>
      </c>
      <c r="L10" s="44">
        <v>19683</v>
      </c>
      <c r="M10" s="58">
        <v>3356141.7549999999</v>
      </c>
    </row>
    <row r="11" spans="1:13" ht="15" customHeight="1" x14ac:dyDescent="0.25">
      <c r="A11" s="40" t="s">
        <v>11</v>
      </c>
      <c r="B11" s="43">
        <f t="shared" si="0"/>
        <v>53144</v>
      </c>
      <c r="C11" s="51">
        <f t="shared" si="1"/>
        <v>10221077.434269998</v>
      </c>
      <c r="D11" s="44">
        <v>5764</v>
      </c>
      <c r="E11" s="54">
        <v>528817.93438999995</v>
      </c>
      <c r="F11" s="44">
        <v>3564</v>
      </c>
      <c r="G11" s="54">
        <v>575795.02599999995</v>
      </c>
      <c r="H11" s="44">
        <v>3732</v>
      </c>
      <c r="I11" s="54">
        <v>184918.79887999999</v>
      </c>
      <c r="J11" s="44">
        <v>12553</v>
      </c>
      <c r="K11" s="54">
        <v>4951021.84</v>
      </c>
      <c r="L11" s="44">
        <v>27531</v>
      </c>
      <c r="M11" s="58">
        <v>3980523.835</v>
      </c>
    </row>
    <row r="12" spans="1:13" ht="15" customHeight="1" x14ac:dyDescent="0.25">
      <c r="A12" s="40" t="s">
        <v>12</v>
      </c>
      <c r="B12" s="43">
        <f t="shared" si="0"/>
        <v>40284</v>
      </c>
      <c r="C12" s="51">
        <f t="shared" si="1"/>
        <v>6324288.3565400001</v>
      </c>
      <c r="D12" s="44">
        <v>3666</v>
      </c>
      <c r="E12" s="54">
        <v>341099.50753999996</v>
      </c>
      <c r="F12" s="44">
        <v>1489</v>
      </c>
      <c r="G12" s="54">
        <v>234959.158</v>
      </c>
      <c r="H12" s="44">
        <v>1514</v>
      </c>
      <c r="I12" s="54">
        <v>83685.637000000002</v>
      </c>
      <c r="J12" s="44">
        <v>9657</v>
      </c>
      <c r="K12" s="54">
        <v>2399339.5550000002</v>
      </c>
      <c r="L12" s="44">
        <v>23958</v>
      </c>
      <c r="M12" s="58">
        <v>3265204.4989999998</v>
      </c>
    </row>
    <row r="13" spans="1:13" ht="15" customHeight="1" x14ac:dyDescent="0.25">
      <c r="A13" s="40" t="s">
        <v>13</v>
      </c>
      <c r="B13" s="43">
        <f t="shared" si="0"/>
        <v>28659</v>
      </c>
      <c r="C13" s="51">
        <f t="shared" si="1"/>
        <v>4717629.7750000004</v>
      </c>
      <c r="D13" s="44">
        <v>2495</v>
      </c>
      <c r="E13" s="54">
        <v>230707.65299999999</v>
      </c>
      <c r="F13" s="44">
        <v>1399</v>
      </c>
      <c r="G13" s="54">
        <v>182689.88699999999</v>
      </c>
      <c r="H13" s="44">
        <v>2399</v>
      </c>
      <c r="I13" s="54">
        <v>146423.33799999999</v>
      </c>
      <c r="J13" s="44">
        <v>6587</v>
      </c>
      <c r="K13" s="54">
        <v>1860407.1040000001</v>
      </c>
      <c r="L13" s="44">
        <v>15779</v>
      </c>
      <c r="M13" s="58">
        <v>2297401.7930000001</v>
      </c>
    </row>
    <row r="14" spans="1:13" ht="15" customHeight="1" x14ac:dyDescent="0.25">
      <c r="A14" s="40" t="s">
        <v>14</v>
      </c>
      <c r="B14" s="43">
        <f t="shared" si="0"/>
        <v>61610</v>
      </c>
      <c r="C14" s="51">
        <f t="shared" si="1"/>
        <v>10584370.99374</v>
      </c>
      <c r="D14" s="44">
        <v>12812</v>
      </c>
      <c r="E14" s="54">
        <v>1887090.4029399999</v>
      </c>
      <c r="F14" s="44">
        <v>3858</v>
      </c>
      <c r="G14" s="54">
        <v>648716.26300000004</v>
      </c>
      <c r="H14" s="44">
        <v>3600</v>
      </c>
      <c r="I14" s="54">
        <v>201620.1238</v>
      </c>
      <c r="J14" s="44">
        <v>11991</v>
      </c>
      <c r="K14" s="54">
        <v>3537131.4219999998</v>
      </c>
      <c r="L14" s="44">
        <v>29349</v>
      </c>
      <c r="M14" s="58">
        <v>4309812.7819999997</v>
      </c>
    </row>
    <row r="15" spans="1:13" ht="15" customHeight="1" x14ac:dyDescent="0.25">
      <c r="A15" s="40" t="s">
        <v>15</v>
      </c>
      <c r="B15" s="43">
        <f t="shared" si="0"/>
        <v>34203</v>
      </c>
      <c r="C15" s="51">
        <f t="shared" si="1"/>
        <v>5030911.9988899995</v>
      </c>
      <c r="D15" s="44">
        <v>2818</v>
      </c>
      <c r="E15" s="54">
        <v>239660.43588999999</v>
      </c>
      <c r="F15" s="44">
        <v>1868</v>
      </c>
      <c r="G15" s="54">
        <v>254771.80499999999</v>
      </c>
      <c r="H15" s="44">
        <v>1842</v>
      </c>
      <c r="I15" s="54">
        <v>101222.356</v>
      </c>
      <c r="J15" s="44">
        <v>8202</v>
      </c>
      <c r="K15" s="54">
        <v>1793660.41</v>
      </c>
      <c r="L15" s="44">
        <v>19473</v>
      </c>
      <c r="M15" s="58">
        <v>2641596.9920000001</v>
      </c>
    </row>
    <row r="16" spans="1:13" ht="15" customHeight="1" x14ac:dyDescent="0.25">
      <c r="A16" s="40" t="s">
        <v>16</v>
      </c>
      <c r="B16" s="43">
        <f t="shared" si="0"/>
        <v>29616</v>
      </c>
      <c r="C16" s="51">
        <f t="shared" si="1"/>
        <v>4797474.6124900002</v>
      </c>
      <c r="D16" s="44">
        <v>4062</v>
      </c>
      <c r="E16" s="54">
        <v>367187.12449000002</v>
      </c>
      <c r="F16" s="44">
        <v>1883</v>
      </c>
      <c r="G16" s="54">
        <v>229770.022</v>
      </c>
      <c r="H16" s="44">
        <v>1545</v>
      </c>
      <c r="I16" s="54">
        <v>80171.928</v>
      </c>
      <c r="J16" s="44">
        <v>6432</v>
      </c>
      <c r="K16" s="54">
        <v>1854083.453</v>
      </c>
      <c r="L16" s="44">
        <v>15694</v>
      </c>
      <c r="M16" s="58">
        <v>2266262.085</v>
      </c>
    </row>
    <row r="17" spans="1:13" ht="15" customHeight="1" x14ac:dyDescent="0.25">
      <c r="A17" s="40" t="s">
        <v>17</v>
      </c>
      <c r="B17" s="43">
        <f t="shared" si="0"/>
        <v>36937</v>
      </c>
      <c r="C17" s="51">
        <f t="shared" si="1"/>
        <v>7717952.4843899999</v>
      </c>
      <c r="D17" s="44">
        <v>3425</v>
      </c>
      <c r="E17" s="54">
        <v>599468.88051000005</v>
      </c>
      <c r="F17" s="44">
        <v>1827</v>
      </c>
      <c r="G17" s="54">
        <v>555707.03099999996</v>
      </c>
      <c r="H17" s="44">
        <v>2383</v>
      </c>
      <c r="I17" s="54">
        <v>196820.87088</v>
      </c>
      <c r="J17" s="44">
        <v>8587</v>
      </c>
      <c r="K17" s="54">
        <v>2833462.4840000002</v>
      </c>
      <c r="L17" s="44">
        <v>20715</v>
      </c>
      <c r="M17" s="58">
        <v>3532493.2179999999</v>
      </c>
    </row>
    <row r="18" spans="1:13" ht="15" customHeight="1" x14ac:dyDescent="0.25">
      <c r="A18" s="40" t="s">
        <v>18</v>
      </c>
      <c r="B18" s="43">
        <f t="shared" si="0"/>
        <v>30619</v>
      </c>
      <c r="C18" s="51">
        <f t="shared" si="1"/>
        <v>5310699.0534700006</v>
      </c>
      <c r="D18" s="44">
        <v>3520</v>
      </c>
      <c r="E18" s="54">
        <v>376329.81641000003</v>
      </c>
      <c r="F18" s="44">
        <v>2010</v>
      </c>
      <c r="G18" s="54">
        <v>290451.74599999998</v>
      </c>
      <c r="H18" s="44">
        <v>1848</v>
      </c>
      <c r="I18" s="54">
        <v>97622.56306</v>
      </c>
      <c r="J18" s="44">
        <v>6929</v>
      </c>
      <c r="K18" s="54">
        <v>2082612.9790000001</v>
      </c>
      <c r="L18" s="44">
        <v>16312</v>
      </c>
      <c r="M18" s="58">
        <v>2463681.949</v>
      </c>
    </row>
    <row r="19" spans="1:13" ht="15" customHeight="1" x14ac:dyDescent="0.25">
      <c r="A19" s="40" t="s">
        <v>19</v>
      </c>
      <c r="B19" s="43">
        <f t="shared" si="0"/>
        <v>18130</v>
      </c>
      <c r="C19" s="51">
        <f t="shared" si="1"/>
        <v>2860420.4466499998</v>
      </c>
      <c r="D19" s="44">
        <v>2893</v>
      </c>
      <c r="E19" s="54">
        <v>222765.37064999997</v>
      </c>
      <c r="F19" s="44">
        <v>1031</v>
      </c>
      <c r="G19" s="54">
        <v>103994.197</v>
      </c>
      <c r="H19" s="44">
        <v>594</v>
      </c>
      <c r="I19" s="54">
        <v>31008.347000000002</v>
      </c>
      <c r="J19" s="44">
        <v>3919</v>
      </c>
      <c r="K19" s="54">
        <v>1105800.098</v>
      </c>
      <c r="L19" s="44">
        <v>9693</v>
      </c>
      <c r="M19" s="58">
        <v>1396852.4339999999</v>
      </c>
    </row>
    <row r="20" spans="1:13" ht="15" customHeight="1" x14ac:dyDescent="0.25">
      <c r="A20" s="40" t="s">
        <v>20</v>
      </c>
      <c r="B20" s="43">
        <f t="shared" si="0"/>
        <v>100026</v>
      </c>
      <c r="C20" s="51">
        <f t="shared" si="1"/>
        <v>16828705.219000001</v>
      </c>
      <c r="D20" s="44">
        <v>8719</v>
      </c>
      <c r="E20" s="54">
        <v>811135.49899999995</v>
      </c>
      <c r="F20" s="44">
        <v>2792</v>
      </c>
      <c r="G20" s="54">
        <v>502613.47200000001</v>
      </c>
      <c r="H20" s="44">
        <v>897</v>
      </c>
      <c r="I20" s="54">
        <v>57166.925000000003</v>
      </c>
      <c r="J20" s="44">
        <v>23159</v>
      </c>
      <c r="K20" s="54">
        <v>5276130.5350000001</v>
      </c>
      <c r="L20" s="44">
        <v>64459</v>
      </c>
      <c r="M20" s="58">
        <v>10181658.788000001</v>
      </c>
    </row>
    <row r="21" spans="1:13" ht="15" customHeight="1" x14ac:dyDescent="0.25">
      <c r="A21" s="40" t="s">
        <v>21</v>
      </c>
      <c r="B21" s="43">
        <f t="shared" si="0"/>
        <v>69638</v>
      </c>
      <c r="C21" s="51">
        <f t="shared" si="1"/>
        <v>19891757.315860003</v>
      </c>
      <c r="D21" s="44">
        <v>5711</v>
      </c>
      <c r="E21" s="54">
        <v>935952.42686000001</v>
      </c>
      <c r="F21" s="44">
        <v>2056</v>
      </c>
      <c r="G21" s="54">
        <v>447909.14</v>
      </c>
      <c r="H21" s="44">
        <v>2899</v>
      </c>
      <c r="I21" s="54">
        <v>276435.99300000002</v>
      </c>
      <c r="J21" s="44">
        <v>18347</v>
      </c>
      <c r="K21" s="54">
        <v>8875358.1520000007</v>
      </c>
      <c r="L21" s="44">
        <v>40625</v>
      </c>
      <c r="M21" s="58">
        <v>9356101.6040000003</v>
      </c>
    </row>
    <row r="22" spans="1:13" ht="15" customHeight="1" thickBot="1" x14ac:dyDescent="0.3">
      <c r="A22" s="41" t="s">
        <v>22</v>
      </c>
      <c r="B22" s="43">
        <f t="shared" si="0"/>
        <v>62172</v>
      </c>
      <c r="C22" s="51">
        <f t="shared" si="1"/>
        <v>16275878.743069999</v>
      </c>
      <c r="D22" s="45">
        <v>3410</v>
      </c>
      <c r="E22" s="55">
        <v>494495.00306999998</v>
      </c>
      <c r="F22" s="45">
        <v>1821</v>
      </c>
      <c r="G22" s="55">
        <v>359137.84399999998</v>
      </c>
      <c r="H22" s="45">
        <v>3300</v>
      </c>
      <c r="I22" s="55">
        <v>287390.32400000002</v>
      </c>
      <c r="J22" s="45">
        <v>16526</v>
      </c>
      <c r="K22" s="55">
        <v>7453135.9859999996</v>
      </c>
      <c r="L22" s="45">
        <v>37115</v>
      </c>
      <c r="M22" s="59">
        <v>7681719.5860000001</v>
      </c>
    </row>
    <row r="23" spans="1:13" s="11" customFormat="1" ht="15" customHeight="1" thickBot="1" x14ac:dyDescent="0.25">
      <c r="A23" s="42" t="s">
        <v>23</v>
      </c>
      <c r="B23" s="46">
        <f>SUM(B7:B22)</f>
        <v>739979</v>
      </c>
      <c r="C23" s="52">
        <f t="shared" ref="C23:M23" si="2">SUM(C7:C22)</f>
        <v>142177804.53097999</v>
      </c>
      <c r="D23" s="46">
        <f t="shared" si="2"/>
        <v>74889</v>
      </c>
      <c r="E23" s="56">
        <f t="shared" si="2"/>
        <v>8609780.6008200012</v>
      </c>
      <c r="F23" s="46">
        <f t="shared" si="2"/>
        <v>34712</v>
      </c>
      <c r="G23" s="56">
        <f t="shared" si="2"/>
        <v>5823169.419999999</v>
      </c>
      <c r="H23" s="46">
        <f t="shared" si="2"/>
        <v>32895</v>
      </c>
      <c r="I23" s="56">
        <f t="shared" si="2"/>
        <v>2226896.4141600002</v>
      </c>
      <c r="J23" s="46">
        <f t="shared" si="2"/>
        <v>174366</v>
      </c>
      <c r="K23" s="56">
        <f t="shared" si="2"/>
        <v>56492864.225000001</v>
      </c>
      <c r="L23" s="46">
        <f t="shared" si="2"/>
        <v>423117</v>
      </c>
      <c r="M23" s="60">
        <f t="shared" si="2"/>
        <v>69025093.871000007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81" t="s">
        <v>26</v>
      </c>
      <c r="B26" s="82"/>
      <c r="C26" s="82"/>
      <c r="D26" s="82"/>
      <c r="E26" s="82"/>
      <c r="F26" s="82"/>
      <c r="G26" s="82"/>
      <c r="H26" s="82"/>
      <c r="I26" s="82"/>
      <c r="J26" s="15"/>
      <c r="K26" s="16"/>
      <c r="L26" s="15"/>
      <c r="M26" s="16"/>
    </row>
    <row r="27" spans="1:13" x14ac:dyDescent="0.2">
      <c r="A27" s="85" t="s">
        <v>28</v>
      </c>
      <c r="B27" s="86"/>
      <c r="C27" s="86"/>
      <c r="D27" s="86"/>
      <c r="E27" s="86"/>
      <c r="F27" s="86"/>
      <c r="G27" s="86"/>
      <c r="H27" s="86"/>
      <c r="I27" s="86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87"/>
      <c r="C32" s="87"/>
      <c r="D32" s="50"/>
    </row>
    <row r="33" spans="1:11" ht="15.75" x14ac:dyDescent="0.25">
      <c r="A33" s="22"/>
      <c r="B33" s="80"/>
      <c r="C33" s="80"/>
      <c r="D33" s="80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80"/>
      <c r="C35" s="80"/>
      <c r="D35" s="80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B35:D35"/>
    <mergeCell ref="H4:I4"/>
    <mergeCell ref="F4:G4"/>
    <mergeCell ref="A26:I26"/>
    <mergeCell ref="D4:E4"/>
    <mergeCell ref="B4:B5"/>
    <mergeCell ref="A27:I27"/>
    <mergeCell ref="B33:D33"/>
    <mergeCell ref="B32:C32"/>
    <mergeCell ref="A2:M2"/>
    <mergeCell ref="A3:A5"/>
    <mergeCell ref="B3:C3"/>
    <mergeCell ref="C4:C5"/>
    <mergeCell ref="L4:M4"/>
    <mergeCell ref="J4:K4"/>
    <mergeCell ref="D3:M3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6"/>
  <sheetViews>
    <sheetView tabSelected="1" zoomScaleNormal="100" workbookViewId="0">
      <selection activeCell="F26" sqref="F26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 thickBot="1" x14ac:dyDescent="0.25">
      <c r="A3" s="89" t="s">
        <v>33</v>
      </c>
      <c r="B3" s="70" t="s">
        <v>34</v>
      </c>
      <c r="C3" s="71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</row>
    <row r="4" spans="1:13" ht="66" customHeight="1" thickBot="1" x14ac:dyDescent="0.25">
      <c r="A4" s="89"/>
      <c r="B4" s="83" t="s">
        <v>36</v>
      </c>
      <c r="C4" s="92" t="s">
        <v>37</v>
      </c>
      <c r="D4" s="93" t="s">
        <v>38</v>
      </c>
      <c r="E4" s="94"/>
      <c r="F4" s="94" t="s">
        <v>39</v>
      </c>
      <c r="G4" s="94"/>
      <c r="H4" s="94" t="s">
        <v>40</v>
      </c>
      <c r="I4" s="94"/>
      <c r="J4" s="94" t="s">
        <v>41</v>
      </c>
      <c r="K4" s="94"/>
      <c r="L4" s="94" t="s">
        <v>42</v>
      </c>
      <c r="M4" s="94"/>
    </row>
    <row r="5" spans="1:13" ht="42.75" customHeight="1" thickBot="1" x14ac:dyDescent="0.25">
      <c r="A5" s="95"/>
      <c r="B5" s="84"/>
      <c r="C5" s="96"/>
      <c r="D5" s="97" t="s">
        <v>43</v>
      </c>
      <c r="E5" s="65" t="s">
        <v>44</v>
      </c>
      <c r="F5" s="98" t="s">
        <v>43</v>
      </c>
      <c r="G5" s="65" t="s">
        <v>44</v>
      </c>
      <c r="H5" s="98" t="s">
        <v>43</v>
      </c>
      <c r="I5" s="65" t="s">
        <v>44</v>
      </c>
      <c r="J5" s="98" t="s">
        <v>43</v>
      </c>
      <c r="K5" s="65" t="s">
        <v>44</v>
      </c>
      <c r="L5" s="98" t="s">
        <v>43</v>
      </c>
      <c r="M5" s="65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99" t="s">
        <v>45</v>
      </c>
      <c r="B7" s="43">
        <f>D7+F7+H7+J7+L7</f>
        <v>26940</v>
      </c>
      <c r="C7" s="100">
        <f>E7+G7+I7+K7+M7</f>
        <v>4428685.2309999997</v>
      </c>
      <c r="D7" s="43">
        <v>3492</v>
      </c>
      <c r="E7" s="101">
        <v>304082.12</v>
      </c>
      <c r="F7" s="43">
        <v>1851</v>
      </c>
      <c r="G7" s="101">
        <v>225726.02299999999</v>
      </c>
      <c r="H7" s="43">
        <v>465</v>
      </c>
      <c r="I7" s="101">
        <v>26663.225999999999</v>
      </c>
      <c r="J7" s="43">
        <v>6023</v>
      </c>
      <c r="K7" s="101">
        <v>1703372.9029999999</v>
      </c>
      <c r="L7" s="43">
        <v>15109</v>
      </c>
      <c r="M7" s="102">
        <v>2168840.9589999998</v>
      </c>
    </row>
    <row r="8" spans="1:13" ht="15" customHeight="1" x14ac:dyDescent="0.25">
      <c r="A8" s="103" t="s">
        <v>46</v>
      </c>
      <c r="B8" s="43">
        <f t="shared" ref="B8:C22" si="0">D8+F8+H8+J8+L8</f>
        <v>40370</v>
      </c>
      <c r="C8" s="100">
        <f t="shared" si="0"/>
        <v>7021822.4610900003</v>
      </c>
      <c r="D8" s="44">
        <v>3085</v>
      </c>
      <c r="E8" s="104">
        <v>332115.04154999997</v>
      </c>
      <c r="F8" s="44">
        <v>2215</v>
      </c>
      <c r="G8" s="104">
        <v>360345.80499999999</v>
      </c>
      <c r="H8" s="44">
        <v>2556</v>
      </c>
      <c r="I8" s="104">
        <v>171277.03253999999</v>
      </c>
      <c r="J8" s="44">
        <v>9459</v>
      </c>
      <c r="K8" s="104">
        <v>2721213.3149999999</v>
      </c>
      <c r="L8" s="44">
        <v>23055</v>
      </c>
      <c r="M8" s="105">
        <v>3436871.267</v>
      </c>
    </row>
    <row r="9" spans="1:13" ht="15" customHeight="1" x14ac:dyDescent="0.25">
      <c r="A9" s="103" t="s">
        <v>47</v>
      </c>
      <c r="B9" s="43">
        <f t="shared" si="0"/>
        <v>72957</v>
      </c>
      <c r="C9" s="100">
        <f t="shared" si="0"/>
        <v>13036198.469519999</v>
      </c>
      <c r="D9" s="44">
        <v>6166</v>
      </c>
      <c r="E9" s="104">
        <v>546563.43851999997</v>
      </c>
      <c r="F9" s="44">
        <v>3026</v>
      </c>
      <c r="G9" s="104">
        <v>413392.55599999998</v>
      </c>
      <c r="H9" s="44">
        <v>1348</v>
      </c>
      <c r="I9" s="104">
        <v>95770.729000000007</v>
      </c>
      <c r="J9" s="44">
        <v>17850</v>
      </c>
      <c r="K9" s="104">
        <v>5290541.4210000001</v>
      </c>
      <c r="L9" s="44">
        <v>44567</v>
      </c>
      <c r="M9" s="105">
        <v>6689930.3250000002</v>
      </c>
    </row>
    <row r="10" spans="1:13" ht="15" customHeight="1" x14ac:dyDescent="0.25">
      <c r="A10" s="103" t="s">
        <v>48</v>
      </c>
      <c r="B10" s="43">
        <f t="shared" si="0"/>
        <v>34674</v>
      </c>
      <c r="C10" s="100">
        <f t="shared" si="0"/>
        <v>7129931.9359999998</v>
      </c>
      <c r="D10" s="44">
        <v>2851</v>
      </c>
      <c r="E10" s="104">
        <v>392309.946</v>
      </c>
      <c r="F10" s="44">
        <v>2022</v>
      </c>
      <c r="G10" s="104">
        <v>437189.44500000001</v>
      </c>
      <c r="H10" s="44">
        <v>1973</v>
      </c>
      <c r="I10" s="104">
        <v>188698.22200000001</v>
      </c>
      <c r="J10" s="44">
        <v>8145</v>
      </c>
      <c r="K10" s="104">
        <v>2755592.568</v>
      </c>
      <c r="L10" s="44">
        <v>19683</v>
      </c>
      <c r="M10" s="105">
        <v>3356141.7549999999</v>
      </c>
    </row>
    <row r="11" spans="1:13" ht="15" customHeight="1" x14ac:dyDescent="0.25">
      <c r="A11" s="103" t="s">
        <v>49</v>
      </c>
      <c r="B11" s="43">
        <f t="shared" si="0"/>
        <v>53144</v>
      </c>
      <c r="C11" s="100">
        <f t="shared" si="0"/>
        <v>10221077.434269998</v>
      </c>
      <c r="D11" s="44">
        <v>5764</v>
      </c>
      <c r="E11" s="104">
        <v>528817.93438999995</v>
      </c>
      <c r="F11" s="44">
        <v>3564</v>
      </c>
      <c r="G11" s="104">
        <v>575795.02599999995</v>
      </c>
      <c r="H11" s="44">
        <v>3732</v>
      </c>
      <c r="I11" s="104">
        <v>184918.79887999999</v>
      </c>
      <c r="J11" s="44">
        <v>12553</v>
      </c>
      <c r="K11" s="104">
        <v>4951021.84</v>
      </c>
      <c r="L11" s="44">
        <v>27531</v>
      </c>
      <c r="M11" s="105">
        <v>3980523.835</v>
      </c>
    </row>
    <row r="12" spans="1:13" ht="15" customHeight="1" x14ac:dyDescent="0.25">
      <c r="A12" s="103" t="s">
        <v>50</v>
      </c>
      <c r="B12" s="43">
        <f t="shared" si="0"/>
        <v>40284</v>
      </c>
      <c r="C12" s="100">
        <f t="shared" si="0"/>
        <v>6324288.3565400001</v>
      </c>
      <c r="D12" s="44">
        <v>3666</v>
      </c>
      <c r="E12" s="104">
        <v>341099.50753999996</v>
      </c>
      <c r="F12" s="44">
        <v>1489</v>
      </c>
      <c r="G12" s="104">
        <v>234959.158</v>
      </c>
      <c r="H12" s="44">
        <v>1514</v>
      </c>
      <c r="I12" s="104">
        <v>83685.637000000002</v>
      </c>
      <c r="J12" s="44">
        <v>9657</v>
      </c>
      <c r="K12" s="104">
        <v>2399339.5550000002</v>
      </c>
      <c r="L12" s="44">
        <v>23958</v>
      </c>
      <c r="M12" s="105">
        <v>3265204.4989999998</v>
      </c>
    </row>
    <row r="13" spans="1:13" ht="15" customHeight="1" x14ac:dyDescent="0.25">
      <c r="A13" s="103" t="s">
        <v>51</v>
      </c>
      <c r="B13" s="43">
        <f t="shared" si="0"/>
        <v>28659</v>
      </c>
      <c r="C13" s="100">
        <f t="shared" si="0"/>
        <v>4717629.7750000004</v>
      </c>
      <c r="D13" s="44">
        <v>2495</v>
      </c>
      <c r="E13" s="104">
        <v>230707.65299999999</v>
      </c>
      <c r="F13" s="44">
        <v>1399</v>
      </c>
      <c r="G13" s="104">
        <v>182689.88699999999</v>
      </c>
      <c r="H13" s="44">
        <v>2399</v>
      </c>
      <c r="I13" s="104">
        <v>146423.33799999999</v>
      </c>
      <c r="J13" s="44">
        <v>6587</v>
      </c>
      <c r="K13" s="104">
        <v>1860407.1040000001</v>
      </c>
      <c r="L13" s="44">
        <v>15779</v>
      </c>
      <c r="M13" s="105">
        <v>2297401.7930000001</v>
      </c>
    </row>
    <row r="14" spans="1:13" ht="15" customHeight="1" x14ac:dyDescent="0.25">
      <c r="A14" s="103" t="s">
        <v>52</v>
      </c>
      <c r="B14" s="43">
        <f t="shared" si="0"/>
        <v>61610</v>
      </c>
      <c r="C14" s="100">
        <f t="shared" si="0"/>
        <v>10584370.99374</v>
      </c>
      <c r="D14" s="44">
        <v>12812</v>
      </c>
      <c r="E14" s="104">
        <v>1887090.4029399999</v>
      </c>
      <c r="F14" s="44">
        <v>3858</v>
      </c>
      <c r="G14" s="104">
        <v>648716.26300000004</v>
      </c>
      <c r="H14" s="44">
        <v>3600</v>
      </c>
      <c r="I14" s="104">
        <v>201620.1238</v>
      </c>
      <c r="J14" s="44">
        <v>11991</v>
      </c>
      <c r="K14" s="104">
        <v>3537131.4219999998</v>
      </c>
      <c r="L14" s="44">
        <v>29349</v>
      </c>
      <c r="M14" s="105">
        <v>4309812.7819999997</v>
      </c>
    </row>
    <row r="15" spans="1:13" ht="15" customHeight="1" x14ac:dyDescent="0.25">
      <c r="A15" s="103" t="s">
        <v>53</v>
      </c>
      <c r="B15" s="43">
        <f t="shared" si="0"/>
        <v>34203</v>
      </c>
      <c r="C15" s="100">
        <f t="shared" si="0"/>
        <v>5030911.9988899995</v>
      </c>
      <c r="D15" s="44">
        <v>2818</v>
      </c>
      <c r="E15" s="104">
        <v>239660.43588999999</v>
      </c>
      <c r="F15" s="44">
        <v>1868</v>
      </c>
      <c r="G15" s="104">
        <v>254771.80499999999</v>
      </c>
      <c r="H15" s="44">
        <v>1842</v>
      </c>
      <c r="I15" s="104">
        <v>101222.356</v>
      </c>
      <c r="J15" s="44">
        <v>8202</v>
      </c>
      <c r="K15" s="104">
        <v>1793660.41</v>
      </c>
      <c r="L15" s="44">
        <v>19473</v>
      </c>
      <c r="M15" s="105">
        <v>2641596.9920000001</v>
      </c>
    </row>
    <row r="16" spans="1:13" ht="15" customHeight="1" x14ac:dyDescent="0.25">
      <c r="A16" s="103" t="s">
        <v>54</v>
      </c>
      <c r="B16" s="43">
        <f t="shared" si="0"/>
        <v>29616</v>
      </c>
      <c r="C16" s="100">
        <f t="shared" si="0"/>
        <v>4797474.6124900002</v>
      </c>
      <c r="D16" s="44">
        <v>4062</v>
      </c>
      <c r="E16" s="104">
        <v>367187.12449000002</v>
      </c>
      <c r="F16" s="44">
        <v>1883</v>
      </c>
      <c r="G16" s="104">
        <v>229770.022</v>
      </c>
      <c r="H16" s="44">
        <v>1545</v>
      </c>
      <c r="I16" s="104">
        <v>80171.928</v>
      </c>
      <c r="J16" s="44">
        <v>6432</v>
      </c>
      <c r="K16" s="104">
        <v>1854083.453</v>
      </c>
      <c r="L16" s="44">
        <v>15694</v>
      </c>
      <c r="M16" s="105">
        <v>2266262.085</v>
      </c>
    </row>
    <row r="17" spans="1:13" ht="15" customHeight="1" x14ac:dyDescent="0.25">
      <c r="A17" s="103" t="s">
        <v>55</v>
      </c>
      <c r="B17" s="43">
        <f t="shared" si="0"/>
        <v>36937</v>
      </c>
      <c r="C17" s="100">
        <f t="shared" si="0"/>
        <v>7717952.4843899999</v>
      </c>
      <c r="D17" s="44">
        <v>3425</v>
      </c>
      <c r="E17" s="104">
        <v>599468.88051000005</v>
      </c>
      <c r="F17" s="44">
        <v>1827</v>
      </c>
      <c r="G17" s="104">
        <v>555707.03099999996</v>
      </c>
      <c r="H17" s="44">
        <v>2383</v>
      </c>
      <c r="I17" s="104">
        <v>196820.87088</v>
      </c>
      <c r="J17" s="44">
        <v>8587</v>
      </c>
      <c r="K17" s="104">
        <v>2833462.4840000002</v>
      </c>
      <c r="L17" s="44">
        <v>20715</v>
      </c>
      <c r="M17" s="105">
        <v>3532493.2179999999</v>
      </c>
    </row>
    <row r="18" spans="1:13" ht="15" customHeight="1" x14ac:dyDescent="0.25">
      <c r="A18" s="103" t="s">
        <v>56</v>
      </c>
      <c r="B18" s="43">
        <f t="shared" si="0"/>
        <v>30619</v>
      </c>
      <c r="C18" s="100">
        <f t="shared" si="0"/>
        <v>5310699.0534700006</v>
      </c>
      <c r="D18" s="44">
        <v>3520</v>
      </c>
      <c r="E18" s="104">
        <v>376329.81641000003</v>
      </c>
      <c r="F18" s="44">
        <v>2010</v>
      </c>
      <c r="G18" s="104">
        <v>290451.74599999998</v>
      </c>
      <c r="H18" s="44">
        <v>1848</v>
      </c>
      <c r="I18" s="104">
        <v>97622.56306</v>
      </c>
      <c r="J18" s="44">
        <v>6929</v>
      </c>
      <c r="K18" s="104">
        <v>2082612.9790000001</v>
      </c>
      <c r="L18" s="44">
        <v>16312</v>
      </c>
      <c r="M18" s="105">
        <v>2463681.949</v>
      </c>
    </row>
    <row r="19" spans="1:13" ht="15" customHeight="1" x14ac:dyDescent="0.25">
      <c r="A19" s="103" t="s">
        <v>57</v>
      </c>
      <c r="B19" s="43">
        <f t="shared" si="0"/>
        <v>18130</v>
      </c>
      <c r="C19" s="100">
        <f t="shared" si="0"/>
        <v>2860420.4466499998</v>
      </c>
      <c r="D19" s="44">
        <v>2893</v>
      </c>
      <c r="E19" s="104">
        <v>222765.37064999997</v>
      </c>
      <c r="F19" s="44">
        <v>1031</v>
      </c>
      <c r="G19" s="104">
        <v>103994.197</v>
      </c>
      <c r="H19" s="44">
        <v>594</v>
      </c>
      <c r="I19" s="104">
        <v>31008.347000000002</v>
      </c>
      <c r="J19" s="44">
        <v>3919</v>
      </c>
      <c r="K19" s="104">
        <v>1105800.098</v>
      </c>
      <c r="L19" s="44">
        <v>9693</v>
      </c>
      <c r="M19" s="105">
        <v>1396852.4339999999</v>
      </c>
    </row>
    <row r="20" spans="1:13" ht="15" customHeight="1" x14ac:dyDescent="0.25">
      <c r="A20" s="103" t="s">
        <v>58</v>
      </c>
      <c r="B20" s="43">
        <f t="shared" si="0"/>
        <v>100026</v>
      </c>
      <c r="C20" s="100">
        <f t="shared" si="0"/>
        <v>16828705.219000001</v>
      </c>
      <c r="D20" s="44">
        <v>8719</v>
      </c>
      <c r="E20" s="104">
        <v>811135.49899999995</v>
      </c>
      <c r="F20" s="44">
        <v>2792</v>
      </c>
      <c r="G20" s="104">
        <v>502613.47200000001</v>
      </c>
      <c r="H20" s="44">
        <v>897</v>
      </c>
      <c r="I20" s="104">
        <v>57166.925000000003</v>
      </c>
      <c r="J20" s="44">
        <v>23159</v>
      </c>
      <c r="K20" s="104">
        <v>5276130.5350000001</v>
      </c>
      <c r="L20" s="44">
        <v>64459</v>
      </c>
      <c r="M20" s="105">
        <v>10181658.788000001</v>
      </c>
    </row>
    <row r="21" spans="1:13" ht="15" customHeight="1" x14ac:dyDescent="0.25">
      <c r="A21" s="103" t="s">
        <v>59</v>
      </c>
      <c r="B21" s="43">
        <f t="shared" si="0"/>
        <v>69638</v>
      </c>
      <c r="C21" s="100">
        <f t="shared" si="0"/>
        <v>19891757.315860003</v>
      </c>
      <c r="D21" s="44">
        <v>5711</v>
      </c>
      <c r="E21" s="104">
        <v>935952.42686000001</v>
      </c>
      <c r="F21" s="44">
        <v>2056</v>
      </c>
      <c r="G21" s="104">
        <v>447909.14</v>
      </c>
      <c r="H21" s="44">
        <v>2899</v>
      </c>
      <c r="I21" s="104">
        <v>276435.99300000002</v>
      </c>
      <c r="J21" s="44">
        <v>18347</v>
      </c>
      <c r="K21" s="104">
        <v>8875358.1520000007</v>
      </c>
      <c r="L21" s="44">
        <v>40625</v>
      </c>
      <c r="M21" s="105">
        <v>9356101.6040000003</v>
      </c>
    </row>
    <row r="22" spans="1:13" ht="15" customHeight="1" thickBot="1" x14ac:dyDescent="0.3">
      <c r="A22" s="106" t="s">
        <v>60</v>
      </c>
      <c r="B22" s="43">
        <f t="shared" si="0"/>
        <v>62172</v>
      </c>
      <c r="C22" s="100">
        <f t="shared" si="0"/>
        <v>16275878.743069999</v>
      </c>
      <c r="D22" s="45">
        <v>3410</v>
      </c>
      <c r="E22" s="107">
        <v>494495.00306999998</v>
      </c>
      <c r="F22" s="45">
        <v>1821</v>
      </c>
      <c r="G22" s="107">
        <v>359137.84399999998</v>
      </c>
      <c r="H22" s="45">
        <v>3300</v>
      </c>
      <c r="I22" s="107">
        <v>287390.32400000002</v>
      </c>
      <c r="J22" s="45">
        <v>16526</v>
      </c>
      <c r="K22" s="107">
        <v>7453135.9859999996</v>
      </c>
      <c r="L22" s="45">
        <v>37115</v>
      </c>
      <c r="M22" s="108">
        <v>7681719.5860000001</v>
      </c>
    </row>
    <row r="23" spans="1:13" s="11" customFormat="1" ht="15" customHeight="1" thickBot="1" x14ac:dyDescent="0.25">
      <c r="A23" s="109" t="s">
        <v>61</v>
      </c>
      <c r="B23" s="46">
        <f>SUM(B7:B22)</f>
        <v>739979</v>
      </c>
      <c r="C23" s="110">
        <f>SUM(C7:C22)</f>
        <v>142177804.53097999</v>
      </c>
      <c r="D23" s="46">
        <f t="shared" ref="D23:M23" si="1">SUM(D7:D22)</f>
        <v>74889</v>
      </c>
      <c r="E23" s="111">
        <f t="shared" si="1"/>
        <v>8609780.6008200012</v>
      </c>
      <c r="F23" s="46">
        <f t="shared" si="1"/>
        <v>34712</v>
      </c>
      <c r="G23" s="112">
        <f t="shared" si="1"/>
        <v>5823169.419999999</v>
      </c>
      <c r="H23" s="46">
        <f t="shared" si="1"/>
        <v>32895</v>
      </c>
      <c r="I23" s="112">
        <f t="shared" si="1"/>
        <v>2226896.4141600002</v>
      </c>
      <c r="J23" s="46">
        <f t="shared" si="1"/>
        <v>174366</v>
      </c>
      <c r="K23" s="112">
        <f t="shared" si="1"/>
        <v>56492864.225000001</v>
      </c>
      <c r="L23" s="46">
        <f t="shared" si="1"/>
        <v>423117</v>
      </c>
      <c r="M23" s="110">
        <f t="shared" si="1"/>
        <v>69025093.871000007</v>
      </c>
    </row>
    <row r="24" spans="1:13" s="11" customFormat="1" ht="15" customHeight="1" x14ac:dyDescent="0.2">
      <c r="A24" s="12"/>
      <c r="B24" s="113"/>
      <c r="C24" s="114"/>
      <c r="D24" s="115"/>
      <c r="E24" s="114"/>
      <c r="F24" s="115"/>
      <c r="G24" s="114"/>
      <c r="H24" s="115"/>
      <c r="I24" s="114"/>
      <c r="J24" s="115"/>
      <c r="K24" s="114"/>
      <c r="L24" s="115"/>
      <c r="M24" s="114"/>
    </row>
    <row r="25" spans="1:13" x14ac:dyDescent="0.2">
      <c r="A25" s="116" t="s">
        <v>62</v>
      </c>
      <c r="B25" s="117"/>
      <c r="C25" s="118"/>
      <c r="D25" s="119"/>
      <c r="E25" s="118"/>
      <c r="F25" s="63"/>
      <c r="G25" s="63"/>
      <c r="H25" s="63"/>
      <c r="I25" s="63"/>
      <c r="J25" s="15"/>
      <c r="K25" s="16"/>
      <c r="L25" s="15"/>
      <c r="M25" s="16"/>
    </row>
    <row r="26" spans="1:13" x14ac:dyDescent="0.2">
      <c r="A26" s="120" t="s">
        <v>63</v>
      </c>
      <c r="B26" s="120"/>
      <c r="C26" s="120"/>
      <c r="D26" s="120"/>
      <c r="E26" s="120"/>
      <c r="F26" s="64"/>
      <c r="G26" s="64"/>
      <c r="H26" s="64"/>
      <c r="I26" s="64"/>
      <c r="J26" s="17"/>
      <c r="K26" s="18"/>
      <c r="L26" s="17"/>
      <c r="M26" s="18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121"/>
      <c r="C28" s="122"/>
      <c r="D28" s="123"/>
      <c r="E28" s="122"/>
      <c r="F28" s="123"/>
      <c r="G28" s="122"/>
      <c r="H28" s="123"/>
      <c r="I28" s="122"/>
      <c r="J28" s="123"/>
      <c r="K28" s="124"/>
      <c r="L28" s="123"/>
      <c r="M28" s="122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87"/>
      <c r="C30" s="87"/>
      <c r="D30" s="50"/>
    </row>
    <row r="31" spans="1:13" ht="15.75" x14ac:dyDescent="0.25">
      <c r="A31" s="22"/>
      <c r="B31" s="80"/>
      <c r="C31" s="80"/>
      <c r="D31" s="80"/>
      <c r="E31" s="125"/>
      <c r="F31" s="126"/>
      <c r="G31" s="9"/>
      <c r="H31" s="24"/>
      <c r="I31" s="9"/>
      <c r="K31" s="9"/>
    </row>
    <row r="32" spans="1:13" ht="30" customHeight="1" x14ac:dyDescent="0.25">
      <c r="A32" s="47"/>
      <c r="B32" s="127"/>
      <c r="C32" s="127"/>
      <c r="D32" s="127"/>
      <c r="E32" s="50"/>
      <c r="F32" s="50"/>
      <c r="G32" s="9"/>
      <c r="H32" s="24"/>
      <c r="I32" s="9"/>
    </row>
    <row r="33" spans="1:9" x14ac:dyDescent="0.2">
      <c r="A33" s="27"/>
      <c r="B33" s="80"/>
      <c r="C33" s="80"/>
      <c r="D33" s="80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5">
    <mergeCell ref="L4:M4"/>
    <mergeCell ref="A26:E26"/>
    <mergeCell ref="B30:C30"/>
    <mergeCell ref="B31:D31"/>
    <mergeCell ref="B33:D33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2018-05-14T05:25:27Z</dcterms:modified>
</cp:coreProperties>
</file>