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0"/>
  </bookViews>
  <sheets>
    <sheet name="6 св-рус." sheetId="1" r:id="rId1"/>
    <sheet name="6 св-каз." sheetId="2" r:id="rId2"/>
    <sheet name="6 св-англ." sheetId="3" r:id="rId3"/>
  </sheets>
  <definedNames/>
  <calcPr fullCalcOnLoad="1"/>
</workbook>
</file>

<file path=xl/sharedStrings.xml><?xml version="1.0" encoding="utf-8"?>
<sst xmlns="http://schemas.openxmlformats.org/spreadsheetml/2006/main" count="144" uniqueCount="112">
  <si>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</si>
  <si>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</si>
  <si>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</si>
  <si>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</si>
  <si>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</si>
  <si>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</si>
  <si>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</si>
  <si>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</si>
  <si>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</si>
  <si>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</si>
  <si>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</si>
  <si>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</si>
  <si>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</si>
  <si>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</si>
  <si>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</si>
  <si>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</si>
  <si>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</si>
  <si>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</si>
  <si>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</si>
  <si>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</si>
  <si>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</si>
  <si>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</si>
  <si>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</si>
  <si>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</si>
  <si>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</si>
  <si>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</si>
  <si>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</si>
  <si>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</si>
  <si>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</si>
  <si>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</si>
  <si>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</si>
  <si>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</si>
  <si>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</si>
  <si>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</si>
  <si>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</si>
  <si>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</si>
  <si>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</si>
  <si>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</si>
  <si>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</si>
  <si>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</si>
  <si>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</si>
  <si>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</si>
  <si>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</si>
  <si>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</si>
  <si>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</si>
  <si>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</si>
  <si>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</si>
  <si>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</si>
  <si>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</si>
  <si>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</si>
  <si>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</si>
  <si>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</si>
  <si>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</si>
  <si>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</si>
  <si>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</si>
  <si>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</si>
  <si>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</si>
  <si>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</si>
  <si>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</si>
  <si>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</si>
  <si>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</si>
  <si>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</si>
  <si>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</si>
  <si>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</si>
  <si>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</si>
  <si>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</si>
  <si>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</si>
  <si>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</si>
  <si>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</si>
  <si>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</si>
  <si>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</si>
  <si>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</si>
  <si>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</si>
  <si>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</si>
  <si>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</si>
  <si>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</si>
  <si>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</si>
  <si>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</si>
  <si>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</si>
  <si>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</si>
  <si>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</si>
  <si>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</si>
  <si>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</si>
  <si>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</si>
  <si>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</si>
  <si>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</si>
  <si>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</si>
  <si>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</si>
  <si>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</si>
  <si>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</si>
  <si>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</si>
  <si>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</si>
  <si>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</si>
  <si>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</si>
  <si>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</si>
  <si>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</si>
  <si>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</si>
  <si>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Астана</t>
  </si>
  <si>
    <t>Астана қаласы</t>
  </si>
  <si>
    <t>Astana city</t>
  </si>
  <si>
    <t>Абайская</t>
  </si>
  <si>
    <t>Жетисуская</t>
  </si>
  <si>
    <t>Улытауская</t>
  </si>
  <si>
    <t>Абай облысы</t>
  </si>
  <si>
    <t>Жетісу облысы</t>
  </si>
  <si>
    <t>Ұлытау облысы</t>
  </si>
  <si>
    <t>Abai</t>
  </si>
  <si>
    <t>Zhetysu</t>
  </si>
  <si>
    <t>Ulytau</t>
  </si>
  <si>
    <t xml:space="preserve">Сведения о числе получателей и суммах социальных выплат из АО "Государственный фонд социального страхования" за 2022 год                                                                                                                        </t>
  </si>
  <si>
    <t xml:space="preserve"> "Мемлекеттік әлеуметтік сақтандыру қоры" АҚ-тан 2022 жылдың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</si>
  <si>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year of 2022 accounting period            </t>
  </si>
</sst>
</file>

<file path=xl/styles.xml><?xml version="1.0" encoding="utf-8"?>
<styleSheet xmlns="http://schemas.openxmlformats.org/spreadsheetml/2006/main">
  <numFmts count="7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b/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7" fillId="0" borderId="0" xfId="53" applyFont="1" applyAlignment="1">
      <alignment horizontal="right"/>
      <protection/>
    </xf>
    <xf numFmtId="0" fontId="58" fillId="0" borderId="0" xfId="57" applyFont="1">
      <alignment/>
      <protection/>
    </xf>
    <xf numFmtId="3" fontId="59" fillId="0" borderId="0" xfId="55" applyNumberFormat="1" applyFont="1">
      <alignment/>
      <protection/>
    </xf>
    <xf numFmtId="201" fontId="59" fillId="0" borderId="0" xfId="55" applyNumberFormat="1" applyFont="1">
      <alignment/>
      <protection/>
    </xf>
    <xf numFmtId="201" fontId="58" fillId="0" borderId="0" xfId="57" applyNumberFormat="1" applyFont="1">
      <alignment/>
      <protection/>
    </xf>
    <xf numFmtId="0" fontId="57" fillId="0" borderId="0" xfId="58" applyNumberFormat="1" applyFont="1" applyAlignment="1">
      <alignment vertical="distributed" wrapText="1"/>
      <protection/>
    </xf>
    <xf numFmtId="0" fontId="60" fillId="0" borderId="0" xfId="55" applyFont="1">
      <alignment/>
      <protection/>
    </xf>
    <xf numFmtId="3" fontId="61" fillId="0" borderId="0" xfId="55" applyNumberFormat="1" applyFont="1" applyAlignment="1">
      <alignment horizontal="left" vertical="center" wrapText="1"/>
      <protection/>
    </xf>
    <xf numFmtId="201" fontId="61" fillId="0" borderId="0" xfId="55" applyNumberFormat="1" applyFont="1" applyAlignment="1">
      <alignment horizontal="left" vertical="center" wrapText="1"/>
      <protection/>
    </xf>
    <xf numFmtId="3" fontId="60" fillId="0" borderId="10" xfId="55" applyNumberFormat="1" applyFont="1" applyBorder="1" applyAlignment="1">
      <alignment horizontal="center" vertical="center" wrapText="1"/>
      <protection/>
    </xf>
    <xf numFmtId="201" fontId="60" fillId="0" borderId="11" xfId="55" applyNumberFormat="1" applyFont="1" applyBorder="1" applyAlignment="1">
      <alignment horizontal="center" vertical="center" wrapText="1"/>
      <protection/>
    </xf>
    <xf numFmtId="201" fontId="60" fillId="0" borderId="12" xfId="55" applyNumberFormat="1" applyFont="1" applyBorder="1" applyAlignment="1">
      <alignment horizontal="center" vertical="center" wrapText="1"/>
      <protection/>
    </xf>
    <xf numFmtId="3" fontId="60" fillId="0" borderId="13" xfId="55" applyNumberFormat="1" applyFont="1" applyBorder="1" applyAlignment="1">
      <alignment horizontal="center" vertical="center" wrapText="1"/>
      <protection/>
    </xf>
    <xf numFmtId="3" fontId="60" fillId="0" borderId="14" xfId="55" applyNumberFormat="1" applyFont="1" applyBorder="1" applyAlignment="1">
      <alignment horizontal="center" vertical="center" wrapText="1"/>
      <protection/>
    </xf>
    <xf numFmtId="3" fontId="60" fillId="0" borderId="15" xfId="55" applyNumberFormat="1" applyFont="1" applyBorder="1" applyAlignment="1">
      <alignment horizontal="center" vertical="center" wrapText="1"/>
      <protection/>
    </xf>
    <xf numFmtId="3" fontId="60" fillId="0" borderId="16" xfId="55" applyNumberFormat="1" applyFont="1" applyBorder="1" applyAlignment="1">
      <alignment horizontal="center" vertical="center" wrapText="1"/>
      <protection/>
    </xf>
    <xf numFmtId="3" fontId="58" fillId="0" borderId="0" xfId="57" applyNumberFormat="1" applyFont="1">
      <alignment/>
      <protection/>
    </xf>
    <xf numFmtId="0" fontId="62" fillId="0" borderId="17" xfId="55" applyFont="1" applyFill="1" applyBorder="1" applyAlignment="1">
      <alignment horizontal="left" vertical="center" wrapText="1"/>
      <protection/>
    </xf>
    <xf numFmtId="207" fontId="62" fillId="33" borderId="18" xfId="70" applyNumberFormat="1" applyFont="1" applyFill="1" applyBorder="1" applyAlignment="1">
      <alignment wrapText="1"/>
    </xf>
    <xf numFmtId="196" fontId="62" fillId="0" borderId="19" xfId="70" applyNumberFormat="1" applyFont="1" applyBorder="1" applyAlignment="1">
      <alignment/>
    </xf>
    <xf numFmtId="0" fontId="62" fillId="0" borderId="20" xfId="55" applyFont="1" applyFill="1" applyBorder="1" applyAlignment="1">
      <alignment horizontal="left" vertical="center" wrapText="1"/>
      <protection/>
    </xf>
    <xf numFmtId="0" fontId="62" fillId="0" borderId="21" xfId="55" applyFont="1" applyFill="1" applyBorder="1" applyAlignment="1">
      <alignment horizontal="left" vertical="center" wrapText="1"/>
      <protection/>
    </xf>
    <xf numFmtId="0" fontId="58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6" fontId="63" fillId="0" borderId="0" xfId="70" applyNumberFormat="1" applyFont="1" applyBorder="1" applyAlignment="1">
      <alignment vertical="center"/>
    </xf>
    <xf numFmtId="207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201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201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2" fillId="0" borderId="0" xfId="57" applyNumberFormat="1" applyFont="1" applyAlignment="1">
      <alignment wrapText="1"/>
      <protection/>
    </xf>
    <xf numFmtId="0" fontId="58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8" fillId="0" borderId="0" xfId="0" applyFont="1" applyAlignment="1">
      <alignment/>
    </xf>
    <xf numFmtId="207" fontId="71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60" fillId="0" borderId="10" xfId="55" applyNumberFormat="1" applyFont="1" applyBorder="1" applyAlignment="1">
      <alignment horizontal="center" vertical="center" wrapText="1"/>
      <protection/>
    </xf>
    <xf numFmtId="201" fontId="60" fillId="0" borderId="11" xfId="55" applyNumberFormat="1" applyFont="1" applyBorder="1" applyAlignment="1">
      <alignment horizontal="center" vertical="center" wrapText="1"/>
      <protection/>
    </xf>
    <xf numFmtId="0" fontId="71" fillId="10" borderId="13" xfId="55" applyFont="1" applyFill="1" applyBorder="1" applyAlignment="1">
      <alignment vertical="center" wrapText="1"/>
      <protection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207" fontId="71" fillId="34" borderId="24" xfId="71" applyNumberFormat="1" applyFont="1" applyFill="1" applyBorder="1" applyAlignment="1">
      <alignment horizontal="center" wrapText="1"/>
    </xf>
    <xf numFmtId="201" fontId="62" fillId="0" borderId="25" xfId="0" applyNumberFormat="1" applyFont="1" applyBorder="1" applyAlignment="1">
      <alignment horizontal="right" vertical="center"/>
    </xf>
    <xf numFmtId="207" fontId="58" fillId="0" borderId="0" xfId="0" applyNumberFormat="1" applyFont="1" applyAlignment="1">
      <alignment/>
    </xf>
    <xf numFmtId="196" fontId="62" fillId="0" borderId="26" xfId="70" applyNumberFormat="1" applyFont="1" applyBorder="1" applyAlignment="1">
      <alignment/>
    </xf>
    <xf numFmtId="3" fontId="60" fillId="0" borderId="27" xfId="55" applyNumberFormat="1" applyFont="1" applyBorder="1" applyAlignment="1">
      <alignment horizontal="center" vertical="center" wrapText="1"/>
      <protection/>
    </xf>
    <xf numFmtId="3" fontId="60" fillId="0" borderId="28" xfId="55" applyNumberFormat="1" applyFont="1" applyBorder="1" applyAlignment="1">
      <alignment horizontal="center" vertical="center" wrapText="1"/>
      <protection/>
    </xf>
    <xf numFmtId="3" fontId="60" fillId="0" borderId="29" xfId="55" applyNumberFormat="1" applyFont="1" applyBorder="1" applyAlignment="1">
      <alignment horizontal="center" vertical="center" wrapText="1"/>
      <protection/>
    </xf>
    <xf numFmtId="207" fontId="71" fillId="10" borderId="30" xfId="70" applyNumberFormat="1" applyFont="1" applyFill="1" applyBorder="1" applyAlignment="1">
      <alignment horizontal="right" vertical="center"/>
    </xf>
    <xf numFmtId="196" fontId="71" fillId="10" borderId="31" xfId="70" applyNumberFormat="1" applyFont="1" applyFill="1" applyBorder="1" applyAlignment="1">
      <alignment horizontal="right" vertical="center"/>
    </xf>
    <xf numFmtId="207" fontId="71" fillId="10" borderId="24" xfId="70" applyNumberFormat="1" applyFont="1" applyFill="1" applyBorder="1" applyAlignment="1">
      <alignment horizontal="right" vertical="center"/>
    </xf>
    <xf numFmtId="207" fontId="62" fillId="33" borderId="32" xfId="70" applyNumberFormat="1" applyFont="1" applyFill="1" applyBorder="1" applyAlignment="1">
      <alignment wrapText="1"/>
    </xf>
    <xf numFmtId="0" fontId="62" fillId="0" borderId="33" xfId="55" applyFont="1" applyFill="1" applyBorder="1" applyAlignment="1">
      <alignment horizontal="left" vertical="center" wrapText="1"/>
      <protection/>
    </xf>
    <xf numFmtId="0" fontId="62" fillId="0" borderId="34" xfId="55" applyFont="1" applyFill="1" applyBorder="1" applyAlignment="1">
      <alignment horizontal="left" vertical="center" wrapText="1"/>
      <protection/>
    </xf>
    <xf numFmtId="0" fontId="62" fillId="0" borderId="35" xfId="55" applyFont="1" applyFill="1" applyBorder="1" applyAlignment="1">
      <alignment horizontal="left" vertical="center" wrapText="1"/>
      <protection/>
    </xf>
    <xf numFmtId="0" fontId="62" fillId="0" borderId="36" xfId="55" applyFont="1" applyFill="1" applyBorder="1" applyAlignment="1">
      <alignment horizontal="left" vertical="center" wrapText="1"/>
      <protection/>
    </xf>
    <xf numFmtId="0" fontId="71" fillId="10" borderId="37" xfId="55" applyFont="1" applyFill="1" applyBorder="1" applyAlignment="1">
      <alignment vertical="center" wrapText="1"/>
      <protection/>
    </xf>
    <xf numFmtId="196" fontId="71" fillId="10" borderId="30" xfId="70" applyNumberFormat="1" applyFont="1" applyFill="1" applyBorder="1" applyAlignment="1">
      <alignment horizontal="right" vertical="center"/>
    </xf>
    <xf numFmtId="0" fontId="62" fillId="0" borderId="38" xfId="55" applyFont="1" applyFill="1" applyBorder="1" applyAlignment="1">
      <alignment horizontal="left" vertical="center" wrapText="1"/>
      <protection/>
    </xf>
    <xf numFmtId="207" fontId="62" fillId="33" borderId="39" xfId="70" applyNumberFormat="1" applyFont="1" applyFill="1" applyBorder="1" applyAlignment="1">
      <alignment wrapText="1"/>
    </xf>
    <xf numFmtId="196" fontId="62" fillId="0" borderId="40" xfId="70" applyNumberFormat="1" applyFont="1" applyBorder="1" applyAlignment="1">
      <alignment/>
    </xf>
    <xf numFmtId="207" fontId="62" fillId="33" borderId="41" xfId="70" applyNumberFormat="1" applyFont="1" applyFill="1" applyBorder="1" applyAlignment="1">
      <alignment wrapText="1"/>
    </xf>
    <xf numFmtId="196" fontId="62" fillId="0" borderId="25" xfId="70" applyNumberFormat="1" applyFont="1" applyBorder="1" applyAlignment="1">
      <alignment/>
    </xf>
    <xf numFmtId="207" fontId="62" fillId="33" borderId="42" xfId="70" applyNumberFormat="1" applyFont="1" applyFill="1" applyBorder="1" applyAlignment="1">
      <alignment wrapText="1"/>
    </xf>
    <xf numFmtId="196" fontId="62" fillId="0" borderId="43" xfId="70" applyNumberFormat="1" applyFont="1" applyBorder="1" applyAlignment="1">
      <alignment/>
    </xf>
    <xf numFmtId="196" fontId="62" fillId="0" borderId="38" xfId="70" applyNumberFormat="1" applyFont="1" applyBorder="1" applyAlignment="1">
      <alignment/>
    </xf>
    <xf numFmtId="196" fontId="62" fillId="0" borderId="44" xfId="70" applyNumberFormat="1" applyFont="1" applyBorder="1" applyAlignment="1">
      <alignment/>
    </xf>
    <xf numFmtId="196" fontId="62" fillId="0" borderId="45" xfId="70" applyNumberFormat="1" applyFont="1" applyBorder="1" applyAlignment="1">
      <alignment/>
    </xf>
    <xf numFmtId="207" fontId="62" fillId="33" borderId="46" xfId="70" applyNumberFormat="1" applyFont="1" applyFill="1" applyBorder="1" applyAlignment="1">
      <alignment wrapText="1"/>
    </xf>
    <xf numFmtId="207" fontId="62" fillId="33" borderId="47" xfId="70" applyNumberFormat="1" applyFont="1" applyFill="1" applyBorder="1" applyAlignment="1">
      <alignment wrapText="1"/>
    </xf>
    <xf numFmtId="201" fontId="62" fillId="0" borderId="12" xfId="0" applyNumberFormat="1" applyFont="1" applyBorder="1" applyAlignment="1">
      <alignment horizontal="right" vertical="center"/>
    </xf>
    <xf numFmtId="0" fontId="71" fillId="34" borderId="48" xfId="56" applyFont="1" applyFill="1" applyBorder="1" applyAlignment="1">
      <alignment horizontal="left" vertical="center" wrapText="1"/>
      <protection/>
    </xf>
    <xf numFmtId="0" fontId="62" fillId="0" borderId="17" xfId="56" applyFont="1" applyFill="1" applyBorder="1" applyAlignment="1">
      <alignment horizontal="left" vertical="center" wrapText="1"/>
      <protection/>
    </xf>
    <xf numFmtId="0" fontId="62" fillId="0" borderId="20" xfId="56" applyFont="1" applyFill="1" applyBorder="1" applyAlignment="1">
      <alignment horizontal="left" vertical="center" wrapText="1"/>
      <protection/>
    </xf>
    <xf numFmtId="0" fontId="62" fillId="0" borderId="21" xfId="56" applyFont="1" applyFill="1" applyBorder="1" applyAlignment="1">
      <alignment horizontal="left" vertical="center" wrapText="1"/>
      <protection/>
    </xf>
    <xf numFmtId="0" fontId="62" fillId="0" borderId="38" xfId="56" applyFont="1" applyFill="1" applyBorder="1" applyAlignment="1">
      <alignment horizontal="left" vertical="center" wrapText="1"/>
      <protection/>
    </xf>
    <xf numFmtId="3" fontId="62" fillId="0" borderId="39" xfId="0" applyNumberFormat="1" applyFont="1" applyBorder="1" applyAlignment="1">
      <alignment horizontal="right" vertical="center"/>
    </xf>
    <xf numFmtId="201" fontId="62" fillId="0" borderId="40" xfId="0" applyNumberFormat="1" applyFont="1" applyBorder="1" applyAlignment="1">
      <alignment horizontal="right" vertical="center"/>
    </xf>
    <xf numFmtId="3" fontId="62" fillId="0" borderId="41" xfId="0" applyNumberFormat="1" applyFont="1" applyBorder="1" applyAlignment="1">
      <alignment horizontal="right" vertical="center"/>
    </xf>
    <xf numFmtId="3" fontId="62" fillId="0" borderId="10" xfId="0" applyNumberFormat="1" applyFont="1" applyBorder="1" applyAlignment="1">
      <alignment horizontal="right" vertical="center"/>
    </xf>
    <xf numFmtId="196" fontId="71" fillId="34" borderId="24" xfId="71" applyNumberFormat="1" applyFont="1" applyFill="1" applyBorder="1" applyAlignment="1">
      <alignment horizontal="center" wrapText="1"/>
    </xf>
    <xf numFmtId="196" fontId="71" fillId="34" borderId="49" xfId="71" applyNumberFormat="1" applyFont="1" applyFill="1" applyBorder="1" applyAlignment="1">
      <alignment horizontal="center" wrapText="1"/>
    </xf>
    <xf numFmtId="0" fontId="60" fillId="0" borderId="27" xfId="55" applyFont="1" applyBorder="1" applyAlignment="1">
      <alignment horizontal="center" vertical="center" wrapText="1"/>
      <protection/>
    </xf>
    <xf numFmtId="0" fontId="60" fillId="0" borderId="28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 wrapText="1"/>
      <protection/>
    </xf>
    <xf numFmtId="0" fontId="60" fillId="0" borderId="39" xfId="55" applyFont="1" applyBorder="1" applyAlignment="1">
      <alignment horizontal="center" vertical="center" wrapText="1"/>
      <protection/>
    </xf>
    <xf numFmtId="0" fontId="60" fillId="0" borderId="50" xfId="55" applyFont="1" applyBorder="1" applyAlignment="1">
      <alignment horizontal="center" vertical="center" wrapText="1"/>
      <protection/>
    </xf>
    <xf numFmtId="201" fontId="64" fillId="0" borderId="0" xfId="57" applyNumberFormat="1" applyFont="1" applyAlignment="1">
      <alignment horizontal="center"/>
      <protection/>
    </xf>
    <xf numFmtId="0" fontId="60" fillId="0" borderId="40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72" fillId="0" borderId="0" xfId="58" applyNumberFormat="1" applyFont="1" applyAlignment="1">
      <alignment horizontal="right" vertical="distributed" wrapText="1"/>
      <protection/>
    </xf>
    <xf numFmtId="0" fontId="73" fillId="0" borderId="0" xfId="59" applyFont="1" applyAlignment="1">
      <alignment horizontal="right" vertical="justify" wrapText="1"/>
      <protection/>
    </xf>
    <xf numFmtId="0" fontId="74" fillId="0" borderId="51" xfId="55" applyFont="1" applyBorder="1" applyAlignment="1">
      <alignment horizontal="center" vertical="center" wrapText="1"/>
      <protection/>
    </xf>
    <xf numFmtId="0" fontId="60" fillId="0" borderId="52" xfId="55" applyFont="1" applyBorder="1" applyAlignment="1">
      <alignment horizontal="center" vertical="center" wrapText="1"/>
      <protection/>
    </xf>
    <xf numFmtId="0" fontId="60" fillId="0" borderId="20" xfId="55" applyFont="1" applyBorder="1" applyAlignment="1">
      <alignment horizontal="center" vertical="center" wrapText="1"/>
      <protection/>
    </xf>
    <xf numFmtId="0" fontId="60" fillId="0" borderId="21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0" fillId="0" borderId="15" xfId="55" applyFont="1" applyBorder="1" applyAlignment="1">
      <alignment horizontal="center" vertical="center" wrapText="1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201" fontId="64" fillId="0" borderId="0" xfId="55" applyNumberFormat="1" applyFont="1" applyAlignment="1">
      <alignment horizontal="center"/>
      <protection/>
    </xf>
    <xf numFmtId="201" fontId="60" fillId="0" borderId="53" xfId="55" applyNumberFormat="1" applyFont="1" applyBorder="1" applyAlignment="1">
      <alignment horizontal="center" vertical="center" wrapText="1"/>
      <protection/>
    </xf>
    <xf numFmtId="201" fontId="60" fillId="0" borderId="11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3" fontId="60" fillId="0" borderId="18" xfId="55" applyNumberFormat="1" applyFont="1" applyBorder="1" applyAlignment="1">
      <alignment horizontal="center" vertical="center" wrapText="1"/>
      <protection/>
    </xf>
    <xf numFmtId="3" fontId="60" fillId="0" borderId="10" xfId="55" applyNumberFormat="1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71" fillId="0" borderId="0" xfId="56" applyFont="1" applyFill="1" applyBorder="1" applyAlignment="1">
      <alignment horizontal="center" vertical="center" wrapText="1"/>
      <protection/>
    </xf>
    <xf numFmtId="0" fontId="62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/>
    </xf>
    <xf numFmtId="0" fontId="71" fillId="0" borderId="57" xfId="0" applyFont="1" applyBorder="1" applyAlignment="1">
      <alignment horizontal="center"/>
    </xf>
    <xf numFmtId="0" fontId="71" fillId="0" borderId="56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41"/>
  <sheetViews>
    <sheetView tabSelected="1" zoomScalePageLayoutView="0" workbookViewId="0" topLeftCell="A1">
      <selection activeCell="C5" sqref="C5:C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4.57421875" style="5" bestFit="1" customWidth="1"/>
    <col min="6" max="6" width="12.7109375" style="17" customWidth="1"/>
    <col min="7" max="7" width="14.57421875" style="5" bestFit="1" customWidth="1"/>
    <col min="8" max="8" width="12.7109375" style="17" customWidth="1"/>
    <col min="9" max="9" width="14.421875" style="5" customWidth="1"/>
    <col min="10" max="10" width="12.7109375" style="17" customWidth="1"/>
    <col min="11" max="11" width="15.7109375" style="5" bestFit="1" customWidth="1"/>
    <col min="12" max="12" width="12.7109375" style="17" customWidth="1"/>
    <col min="13" max="13" width="15.7109375" style="5" bestFit="1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5" t="s">
        <v>90</v>
      </c>
      <c r="K1" s="105"/>
      <c r="L1" s="105"/>
      <c r="M1" s="10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6"/>
      <c r="J2" s="106"/>
      <c r="K2" s="106"/>
      <c r="L2" s="106"/>
      <c r="M2" s="106"/>
    </row>
    <row r="3" spans="1:13" ht="24" customHeight="1" thickBot="1">
      <c r="A3" s="107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2.5" customHeight="1" thickBot="1">
      <c r="A4" s="108" t="s">
        <v>0</v>
      </c>
      <c r="B4" s="111" t="s">
        <v>1</v>
      </c>
      <c r="C4" s="112"/>
      <c r="D4" s="97" t="s">
        <v>2</v>
      </c>
      <c r="E4" s="98"/>
      <c r="F4" s="98"/>
      <c r="G4" s="98"/>
      <c r="H4" s="98"/>
      <c r="I4" s="98"/>
      <c r="J4" s="98"/>
      <c r="K4" s="98"/>
      <c r="L4" s="98"/>
      <c r="M4" s="99"/>
    </row>
    <row r="5" spans="1:13" ht="57" customHeight="1">
      <c r="A5" s="109"/>
      <c r="B5" s="120" t="s">
        <v>3</v>
      </c>
      <c r="C5" s="116" t="s">
        <v>30</v>
      </c>
      <c r="D5" s="100" t="s">
        <v>4</v>
      </c>
      <c r="E5" s="101"/>
      <c r="F5" s="100" t="s">
        <v>5</v>
      </c>
      <c r="G5" s="101"/>
      <c r="H5" s="100" t="s">
        <v>6</v>
      </c>
      <c r="I5" s="101"/>
      <c r="J5" s="100" t="s">
        <v>28</v>
      </c>
      <c r="K5" s="101"/>
      <c r="L5" s="100" t="s">
        <v>29</v>
      </c>
      <c r="M5" s="103"/>
    </row>
    <row r="6" spans="1:13" ht="42.75" customHeight="1" thickBot="1">
      <c r="A6" s="110"/>
      <c r="B6" s="121"/>
      <c r="C6" s="117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60">
        <v>3</v>
      </c>
      <c r="C7" s="62">
        <v>4</v>
      </c>
      <c r="D7" s="60">
        <v>5</v>
      </c>
      <c r="E7" s="61">
        <v>6</v>
      </c>
      <c r="F7" s="60">
        <v>7</v>
      </c>
      <c r="G7" s="61">
        <v>8</v>
      </c>
      <c r="H7" s="60">
        <v>9</v>
      </c>
      <c r="I7" s="61">
        <v>10</v>
      </c>
      <c r="J7" s="60">
        <v>11</v>
      </c>
      <c r="K7" s="61">
        <v>12</v>
      </c>
      <c r="L7" s="60">
        <v>13</v>
      </c>
      <c r="M7" s="62">
        <v>14</v>
      </c>
    </row>
    <row r="8" spans="1:13" ht="15" customHeight="1">
      <c r="A8" s="67" t="s">
        <v>8</v>
      </c>
      <c r="B8" s="74">
        <f>D8+F8+H8+J8+L8</f>
        <v>35683</v>
      </c>
      <c r="C8" s="81">
        <f>E8+G8+I8+K8+M8</f>
        <v>11735959.8508</v>
      </c>
      <c r="D8" s="74">
        <v>4378</v>
      </c>
      <c r="E8" s="75">
        <v>1168638.0968</v>
      </c>
      <c r="F8" s="83">
        <v>3076</v>
      </c>
      <c r="G8" s="81">
        <v>809333.789</v>
      </c>
      <c r="H8" s="74">
        <v>2606</v>
      </c>
      <c r="I8" s="75">
        <v>394725.558</v>
      </c>
      <c r="J8" s="83">
        <v>6921</v>
      </c>
      <c r="K8" s="81">
        <v>4614230.093</v>
      </c>
      <c r="L8" s="74">
        <v>18702</v>
      </c>
      <c r="M8" s="75">
        <v>4749032.314</v>
      </c>
    </row>
    <row r="9" spans="1:13" ht="15" customHeight="1">
      <c r="A9" s="68" t="s">
        <v>9</v>
      </c>
      <c r="B9" s="19">
        <f aca="true" t="shared" si="0" ref="B9:B24">D9+F9+H9+J9+L9</f>
        <v>59736</v>
      </c>
      <c r="C9" s="59">
        <f aca="true" t="shared" si="1" ref="C9:C24">E9+G9+I9+K9+M9</f>
        <v>22294267.9354</v>
      </c>
      <c r="D9" s="76">
        <v>4572</v>
      </c>
      <c r="E9" s="77">
        <v>1279066.9818</v>
      </c>
      <c r="F9" s="66">
        <v>3798</v>
      </c>
      <c r="G9" s="80">
        <v>1331108.12</v>
      </c>
      <c r="H9" s="76">
        <v>5366</v>
      </c>
      <c r="I9" s="77">
        <v>947719.5126</v>
      </c>
      <c r="J9" s="66">
        <v>13537</v>
      </c>
      <c r="K9" s="80">
        <v>10167729.782</v>
      </c>
      <c r="L9" s="76">
        <v>32463</v>
      </c>
      <c r="M9" s="77">
        <v>8568643.539</v>
      </c>
    </row>
    <row r="10" spans="1:13" ht="15" customHeight="1">
      <c r="A10" s="68" t="s">
        <v>10</v>
      </c>
      <c r="B10" s="19">
        <f t="shared" si="0"/>
        <v>104567</v>
      </c>
      <c r="C10" s="59">
        <f t="shared" si="1"/>
        <v>33095300.104999997</v>
      </c>
      <c r="D10" s="76">
        <v>4584</v>
      </c>
      <c r="E10" s="77">
        <v>1144043.701</v>
      </c>
      <c r="F10" s="66">
        <v>3920</v>
      </c>
      <c r="G10" s="80">
        <v>1121185.637</v>
      </c>
      <c r="H10" s="76">
        <v>8686</v>
      </c>
      <c r="I10" s="77">
        <v>1184853.959</v>
      </c>
      <c r="J10" s="66">
        <v>19900</v>
      </c>
      <c r="K10" s="80">
        <v>13532571.607</v>
      </c>
      <c r="L10" s="76">
        <v>67477</v>
      </c>
      <c r="M10" s="77">
        <v>16112645.201</v>
      </c>
    </row>
    <row r="11" spans="1:13" ht="15" customHeight="1">
      <c r="A11" s="68" t="s">
        <v>11</v>
      </c>
      <c r="B11" s="19">
        <f t="shared" si="0"/>
        <v>56629</v>
      </c>
      <c r="C11" s="59">
        <f t="shared" si="1"/>
        <v>21693027.6102</v>
      </c>
      <c r="D11" s="76">
        <v>4127</v>
      </c>
      <c r="E11" s="77">
        <v>1566531.5765999998</v>
      </c>
      <c r="F11" s="66">
        <v>3487</v>
      </c>
      <c r="G11" s="80">
        <v>1536209.917</v>
      </c>
      <c r="H11" s="76">
        <v>11406</v>
      </c>
      <c r="I11" s="77">
        <v>2105061.1026</v>
      </c>
      <c r="J11" s="66">
        <v>11649</v>
      </c>
      <c r="K11" s="80">
        <v>9023383.873</v>
      </c>
      <c r="L11" s="76">
        <v>25960</v>
      </c>
      <c r="M11" s="77">
        <v>7461841.141</v>
      </c>
    </row>
    <row r="12" spans="1:15" ht="15" customHeight="1">
      <c r="A12" s="68" t="s">
        <v>12</v>
      </c>
      <c r="B12" s="19">
        <f t="shared" si="0"/>
        <v>47695</v>
      </c>
      <c r="C12" s="59">
        <f t="shared" si="1"/>
        <v>20340913.04798</v>
      </c>
      <c r="D12" s="76">
        <v>4007</v>
      </c>
      <c r="E12" s="77">
        <v>1082864.03098</v>
      </c>
      <c r="F12" s="66">
        <v>3257</v>
      </c>
      <c r="G12" s="80">
        <v>918211.421</v>
      </c>
      <c r="H12" s="76">
        <v>5468</v>
      </c>
      <c r="I12" s="77">
        <v>924649.754</v>
      </c>
      <c r="J12" s="66">
        <v>9017</v>
      </c>
      <c r="K12" s="80">
        <v>10391242.877</v>
      </c>
      <c r="L12" s="76">
        <v>25946</v>
      </c>
      <c r="M12" s="77">
        <v>7023944.965</v>
      </c>
      <c r="O12" s="2" t="s">
        <v>33</v>
      </c>
    </row>
    <row r="13" spans="1:13" ht="15" customHeight="1">
      <c r="A13" s="68" t="s">
        <v>13</v>
      </c>
      <c r="B13" s="19">
        <f t="shared" si="0"/>
        <v>70321</v>
      </c>
      <c r="C13" s="59">
        <f t="shared" si="1"/>
        <v>25516790.99696</v>
      </c>
      <c r="D13" s="76">
        <v>5025</v>
      </c>
      <c r="E13" s="77">
        <v>1196074.56996</v>
      </c>
      <c r="F13" s="66">
        <v>2786</v>
      </c>
      <c r="G13" s="80">
        <v>948380.321</v>
      </c>
      <c r="H13" s="76">
        <v>5447</v>
      </c>
      <c r="I13" s="77">
        <v>842624.669</v>
      </c>
      <c r="J13" s="66">
        <v>15061</v>
      </c>
      <c r="K13" s="80">
        <v>11848611.092</v>
      </c>
      <c r="L13" s="76">
        <v>42002</v>
      </c>
      <c r="M13" s="77">
        <v>10681100.345</v>
      </c>
    </row>
    <row r="14" spans="1:13" ht="15" customHeight="1">
      <c r="A14" s="68" t="s">
        <v>14</v>
      </c>
      <c r="B14" s="19">
        <f t="shared" si="0"/>
        <v>44511</v>
      </c>
      <c r="C14" s="59">
        <f t="shared" si="1"/>
        <v>14275449.983199999</v>
      </c>
      <c r="D14" s="76">
        <v>3282</v>
      </c>
      <c r="E14" s="77">
        <v>941913.721</v>
      </c>
      <c r="F14" s="66">
        <v>2367</v>
      </c>
      <c r="G14" s="80">
        <v>714832.249</v>
      </c>
      <c r="H14" s="76">
        <v>9696</v>
      </c>
      <c r="I14" s="77">
        <v>1566036.9722</v>
      </c>
      <c r="J14" s="66">
        <v>8234</v>
      </c>
      <c r="K14" s="80">
        <v>5636940.602</v>
      </c>
      <c r="L14" s="76">
        <v>20932</v>
      </c>
      <c r="M14" s="77">
        <v>5415726.439</v>
      </c>
    </row>
    <row r="15" spans="1:14" ht="15" customHeight="1">
      <c r="A15" s="68" t="s">
        <v>15</v>
      </c>
      <c r="B15" s="19">
        <f t="shared" si="0"/>
        <v>66800</v>
      </c>
      <c r="C15" s="59">
        <f t="shared" si="1"/>
        <v>24953171.08498</v>
      </c>
      <c r="D15" s="76">
        <v>12541</v>
      </c>
      <c r="E15" s="77">
        <v>4385167.51798</v>
      </c>
      <c r="F15" s="66">
        <v>4774</v>
      </c>
      <c r="G15" s="80">
        <v>1577856.091</v>
      </c>
      <c r="H15" s="76">
        <v>5323</v>
      </c>
      <c r="I15" s="77">
        <v>960978.204</v>
      </c>
      <c r="J15" s="66">
        <v>12387</v>
      </c>
      <c r="K15" s="80">
        <v>9616973.486</v>
      </c>
      <c r="L15" s="76">
        <v>31775</v>
      </c>
      <c r="M15" s="77">
        <v>8412195.786</v>
      </c>
      <c r="N15" s="2" t="s">
        <v>33</v>
      </c>
    </row>
    <row r="16" spans="1:13" ht="15" customHeight="1">
      <c r="A16" s="68" t="s">
        <v>16</v>
      </c>
      <c r="B16" s="19">
        <f t="shared" si="0"/>
        <v>60290</v>
      </c>
      <c r="C16" s="59">
        <f t="shared" si="1"/>
        <v>18792772.1646</v>
      </c>
      <c r="D16" s="76">
        <v>3616</v>
      </c>
      <c r="E16" s="77">
        <v>815589.1756000001</v>
      </c>
      <c r="F16" s="66">
        <v>2863</v>
      </c>
      <c r="G16" s="80">
        <v>866304.441</v>
      </c>
      <c r="H16" s="76">
        <v>6083</v>
      </c>
      <c r="I16" s="77">
        <v>694521.209</v>
      </c>
      <c r="J16" s="66">
        <v>13770</v>
      </c>
      <c r="K16" s="80">
        <v>8329618.414</v>
      </c>
      <c r="L16" s="76">
        <v>33958</v>
      </c>
      <c r="M16" s="77">
        <v>8086738.925</v>
      </c>
    </row>
    <row r="17" spans="1:13" ht="15" customHeight="1">
      <c r="A17" s="68" t="s">
        <v>17</v>
      </c>
      <c r="B17" s="19">
        <f t="shared" si="0"/>
        <v>35752</v>
      </c>
      <c r="C17" s="59">
        <f t="shared" si="1"/>
        <v>12685249.754</v>
      </c>
      <c r="D17" s="76">
        <v>4371</v>
      </c>
      <c r="E17" s="77">
        <v>1104330.923</v>
      </c>
      <c r="F17" s="66">
        <v>3357</v>
      </c>
      <c r="G17" s="80">
        <v>847344.66</v>
      </c>
      <c r="H17" s="76">
        <v>4100</v>
      </c>
      <c r="I17" s="77">
        <v>553084.834</v>
      </c>
      <c r="J17" s="66">
        <v>7151</v>
      </c>
      <c r="K17" s="80">
        <v>5499424.783</v>
      </c>
      <c r="L17" s="76">
        <v>16773</v>
      </c>
      <c r="M17" s="77">
        <v>4681064.554</v>
      </c>
    </row>
    <row r="18" spans="1:13" ht="15" customHeight="1">
      <c r="A18" s="68" t="s">
        <v>18</v>
      </c>
      <c r="B18" s="19">
        <f t="shared" si="0"/>
        <v>64862</v>
      </c>
      <c r="C18" s="59">
        <f t="shared" si="1"/>
        <v>31037700.2614</v>
      </c>
      <c r="D18" s="76">
        <v>5239</v>
      </c>
      <c r="E18" s="77">
        <v>2261010.9344</v>
      </c>
      <c r="F18" s="66">
        <v>3104</v>
      </c>
      <c r="G18" s="80">
        <v>1964916.049</v>
      </c>
      <c r="H18" s="76">
        <v>7898</v>
      </c>
      <c r="I18" s="77">
        <v>1311657.951</v>
      </c>
      <c r="J18" s="66">
        <v>15598</v>
      </c>
      <c r="K18" s="80">
        <v>15176358.272</v>
      </c>
      <c r="L18" s="76">
        <v>33023</v>
      </c>
      <c r="M18" s="77">
        <v>10323757.055</v>
      </c>
    </row>
    <row r="19" spans="1:13" ht="15" customHeight="1">
      <c r="A19" s="68" t="s">
        <v>19</v>
      </c>
      <c r="B19" s="19">
        <f t="shared" si="0"/>
        <v>35579</v>
      </c>
      <c r="C19" s="59">
        <f t="shared" si="1"/>
        <v>12301255.80988</v>
      </c>
      <c r="D19" s="76">
        <v>3942</v>
      </c>
      <c r="E19" s="77">
        <v>1219050.14228</v>
      </c>
      <c r="F19" s="66">
        <v>2976</v>
      </c>
      <c r="G19" s="80">
        <v>976695.518</v>
      </c>
      <c r="H19" s="76">
        <v>4217</v>
      </c>
      <c r="I19" s="77">
        <v>715903.9636</v>
      </c>
      <c r="J19" s="66">
        <v>6853</v>
      </c>
      <c r="K19" s="80">
        <v>4683104.638</v>
      </c>
      <c r="L19" s="76">
        <v>17591</v>
      </c>
      <c r="M19" s="77">
        <v>4706501.548</v>
      </c>
    </row>
    <row r="20" spans="1:13" ht="15" customHeight="1">
      <c r="A20" s="68" t="s">
        <v>20</v>
      </c>
      <c r="B20" s="19">
        <f t="shared" si="0"/>
        <v>20594</v>
      </c>
      <c r="C20" s="59">
        <f t="shared" si="1"/>
        <v>6126484.1334</v>
      </c>
      <c r="D20" s="76">
        <v>2979</v>
      </c>
      <c r="E20" s="77">
        <v>664344.0893999999</v>
      </c>
      <c r="F20" s="66">
        <v>1769</v>
      </c>
      <c r="G20" s="80">
        <v>400473.285</v>
      </c>
      <c r="H20" s="76">
        <v>2620</v>
      </c>
      <c r="I20" s="77">
        <v>391193.828</v>
      </c>
      <c r="J20" s="66">
        <v>3585</v>
      </c>
      <c r="K20" s="80">
        <v>2242257.627</v>
      </c>
      <c r="L20" s="76">
        <v>9641</v>
      </c>
      <c r="M20" s="77">
        <v>2428215.304</v>
      </c>
    </row>
    <row r="21" spans="1:13" ht="15" customHeight="1">
      <c r="A21" s="68" t="s">
        <v>92</v>
      </c>
      <c r="B21" s="19">
        <f t="shared" si="0"/>
        <v>133068</v>
      </c>
      <c r="C21" s="59">
        <f t="shared" si="1"/>
        <v>41240225.616000004</v>
      </c>
      <c r="D21" s="76">
        <v>8697</v>
      </c>
      <c r="E21" s="77">
        <v>2006710.508</v>
      </c>
      <c r="F21" s="66">
        <v>4310</v>
      </c>
      <c r="G21" s="80">
        <v>1278291.667</v>
      </c>
      <c r="H21" s="76">
        <v>7181</v>
      </c>
      <c r="I21" s="77">
        <v>873520.397</v>
      </c>
      <c r="J21" s="66">
        <v>26327</v>
      </c>
      <c r="K21" s="80">
        <v>17357437.284</v>
      </c>
      <c r="L21" s="76">
        <v>86553</v>
      </c>
      <c r="M21" s="77">
        <v>19724265.76</v>
      </c>
    </row>
    <row r="22" spans="1:13" ht="15" customHeight="1">
      <c r="A22" s="68" t="s">
        <v>21</v>
      </c>
      <c r="B22" s="19">
        <f t="shared" si="0"/>
        <v>105730</v>
      </c>
      <c r="C22" s="59">
        <f t="shared" si="1"/>
        <v>47809953.443</v>
      </c>
      <c r="D22" s="76">
        <v>8317</v>
      </c>
      <c r="E22" s="77">
        <v>3519201.978</v>
      </c>
      <c r="F22" s="66">
        <v>4635</v>
      </c>
      <c r="G22" s="80">
        <v>1994128.086</v>
      </c>
      <c r="H22" s="76">
        <v>8861</v>
      </c>
      <c r="I22" s="77">
        <v>2389410.54</v>
      </c>
      <c r="J22" s="66">
        <v>25325</v>
      </c>
      <c r="K22" s="80">
        <v>21525802.242</v>
      </c>
      <c r="L22" s="76">
        <v>58592</v>
      </c>
      <c r="M22" s="77">
        <v>18381410.597</v>
      </c>
    </row>
    <row r="23" spans="1:13" ht="15" customHeight="1">
      <c r="A23" s="69" t="s">
        <v>97</v>
      </c>
      <c r="B23" s="19">
        <f t="shared" si="0"/>
        <v>88625</v>
      </c>
      <c r="C23" s="59">
        <f t="shared" si="1"/>
        <v>41555069.124800004</v>
      </c>
      <c r="D23" s="76">
        <v>5664</v>
      </c>
      <c r="E23" s="77">
        <v>2141639.2007999998</v>
      </c>
      <c r="F23" s="66">
        <v>3492</v>
      </c>
      <c r="G23" s="80">
        <v>1519921.681</v>
      </c>
      <c r="H23" s="76">
        <v>8230</v>
      </c>
      <c r="I23" s="77">
        <v>2169876.251</v>
      </c>
      <c r="J23" s="66">
        <v>21767</v>
      </c>
      <c r="K23" s="80">
        <v>19711628.153</v>
      </c>
      <c r="L23" s="76">
        <v>49472</v>
      </c>
      <c r="M23" s="77">
        <v>16012003.839</v>
      </c>
    </row>
    <row r="24" spans="1:13" ht="15" customHeight="1">
      <c r="A24" s="69" t="s">
        <v>91</v>
      </c>
      <c r="B24" s="76">
        <f t="shared" si="0"/>
        <v>78852</v>
      </c>
      <c r="C24" s="80">
        <f t="shared" si="1"/>
        <v>27538729.1574</v>
      </c>
      <c r="D24" s="76">
        <v>4952</v>
      </c>
      <c r="E24" s="77">
        <v>1350999.7514000002</v>
      </c>
      <c r="F24" s="66">
        <v>2509</v>
      </c>
      <c r="G24" s="80">
        <v>829894.522</v>
      </c>
      <c r="H24" s="76">
        <v>5357</v>
      </c>
      <c r="I24" s="77">
        <v>720563.584</v>
      </c>
      <c r="J24" s="66">
        <v>17239</v>
      </c>
      <c r="K24" s="80">
        <v>12817305.773</v>
      </c>
      <c r="L24" s="76">
        <v>48795</v>
      </c>
      <c r="M24" s="77">
        <v>11819965.527</v>
      </c>
    </row>
    <row r="25" spans="1:13" ht="15" customHeight="1">
      <c r="A25" s="69" t="s">
        <v>100</v>
      </c>
      <c r="B25" s="76">
        <f aca="true" t="shared" si="2" ref="B25:C27">D25+F25+H25+J25+L25</f>
        <v>20861</v>
      </c>
      <c r="C25" s="80">
        <f t="shared" si="2"/>
        <v>13056410.0246</v>
      </c>
      <c r="D25" s="76">
        <v>2306</v>
      </c>
      <c r="E25" s="77">
        <v>579991.5916</v>
      </c>
      <c r="F25" s="66">
        <v>2029</v>
      </c>
      <c r="G25" s="80">
        <v>581351.08</v>
      </c>
      <c r="H25" s="76">
        <v>464</v>
      </c>
      <c r="I25" s="77">
        <v>87053.096</v>
      </c>
      <c r="J25" s="66">
        <v>7145</v>
      </c>
      <c r="K25" s="80">
        <v>8796058.609</v>
      </c>
      <c r="L25" s="76">
        <v>8917</v>
      </c>
      <c r="M25" s="77">
        <v>3011955.648</v>
      </c>
    </row>
    <row r="26" spans="1:13" ht="15" customHeight="1">
      <c r="A26" s="69" t="s">
        <v>101</v>
      </c>
      <c r="B26" s="76">
        <f t="shared" si="2"/>
        <v>22236</v>
      </c>
      <c r="C26" s="80">
        <f t="shared" si="2"/>
        <v>8993755.718</v>
      </c>
      <c r="D26" s="76">
        <v>1889</v>
      </c>
      <c r="E26" s="77">
        <v>469192.417</v>
      </c>
      <c r="F26" s="66">
        <v>1856</v>
      </c>
      <c r="G26" s="80">
        <v>541717.898</v>
      </c>
      <c r="H26" s="76">
        <v>1117</v>
      </c>
      <c r="I26" s="77">
        <v>187451.502</v>
      </c>
      <c r="J26" s="66">
        <v>6953</v>
      </c>
      <c r="K26" s="80">
        <v>4723850.972</v>
      </c>
      <c r="L26" s="76">
        <v>10421</v>
      </c>
      <c r="M26" s="77">
        <v>3071542.929</v>
      </c>
    </row>
    <row r="27" spans="1:13" ht="15" customHeight="1" thickBot="1">
      <c r="A27" s="70" t="s">
        <v>102</v>
      </c>
      <c r="B27" s="78">
        <f t="shared" si="2"/>
        <v>11066</v>
      </c>
      <c r="C27" s="82">
        <f t="shared" si="2"/>
        <v>5602145.54344</v>
      </c>
      <c r="D27" s="78">
        <v>3157</v>
      </c>
      <c r="E27" s="79">
        <v>1607690.98744</v>
      </c>
      <c r="F27" s="84">
        <v>1077</v>
      </c>
      <c r="G27" s="82">
        <v>505697.451</v>
      </c>
      <c r="H27" s="78">
        <v>493</v>
      </c>
      <c r="I27" s="79">
        <v>118158.165</v>
      </c>
      <c r="J27" s="84">
        <v>2686</v>
      </c>
      <c r="K27" s="82">
        <v>2160612.137</v>
      </c>
      <c r="L27" s="78">
        <v>3653</v>
      </c>
      <c r="M27" s="79">
        <v>1209986.803</v>
      </c>
    </row>
    <row r="28" spans="1:13" s="23" customFormat="1" ht="15" customHeight="1" thickBot="1">
      <c r="A28" s="51" t="s">
        <v>22</v>
      </c>
      <c r="B28" s="63">
        <f>SUM(B8:B27)</f>
        <v>1163457</v>
      </c>
      <c r="C28" s="64">
        <f>SUM(C8:C27)</f>
        <v>440644631.36504</v>
      </c>
      <c r="D28" s="63">
        <f aca="true" t="shared" si="3" ref="D28:M28">SUM(D8:D27)</f>
        <v>97645</v>
      </c>
      <c r="E28" s="64">
        <f t="shared" si="3"/>
        <v>30504051.895040005</v>
      </c>
      <c r="F28" s="63">
        <f t="shared" si="3"/>
        <v>61442</v>
      </c>
      <c r="G28" s="64">
        <f t="shared" si="3"/>
        <v>21263853.882999998</v>
      </c>
      <c r="H28" s="63">
        <f t="shared" si="3"/>
        <v>110619</v>
      </c>
      <c r="I28" s="64">
        <f t="shared" si="3"/>
        <v>19139045.051999997</v>
      </c>
      <c r="J28" s="63">
        <f t="shared" si="3"/>
        <v>251105</v>
      </c>
      <c r="K28" s="64">
        <f t="shared" si="3"/>
        <v>197855142.31599998</v>
      </c>
      <c r="L28" s="63">
        <f t="shared" si="3"/>
        <v>642646</v>
      </c>
      <c r="M28" s="64">
        <f t="shared" si="3"/>
        <v>171882538.219</v>
      </c>
    </row>
    <row r="29" spans="1:13" s="23" customFormat="1" ht="15" customHeight="1">
      <c r="A29" s="24"/>
      <c r="B29" s="25"/>
      <c r="C29" s="26"/>
      <c r="D29" s="27"/>
      <c r="E29" s="26" t="s">
        <v>33</v>
      </c>
      <c r="F29" s="27"/>
      <c r="G29" s="26"/>
      <c r="H29" s="27"/>
      <c r="I29" s="26"/>
      <c r="J29" s="27"/>
      <c r="K29" s="26"/>
      <c r="L29" s="27"/>
      <c r="M29" s="26"/>
    </row>
    <row r="30" spans="1:13" ht="12.75">
      <c r="A30" s="113" t="s">
        <v>33</v>
      </c>
      <c r="B30" s="114"/>
      <c r="C30" s="114"/>
      <c r="D30" s="114"/>
      <c r="E30" s="114"/>
      <c r="F30" s="114"/>
      <c r="G30" s="114"/>
      <c r="H30" s="114"/>
      <c r="I30" s="114"/>
      <c r="J30" s="28"/>
      <c r="K30" s="29"/>
      <c r="L30" s="28"/>
      <c r="M30" s="29"/>
    </row>
    <row r="31" spans="1:13" s="32" customFormat="1" ht="12.75">
      <c r="A31" s="118" t="s">
        <v>36</v>
      </c>
      <c r="B31" s="119"/>
      <c r="C31" s="119"/>
      <c r="D31" s="119"/>
      <c r="E31" s="119"/>
      <c r="F31" s="119"/>
      <c r="G31" s="119"/>
      <c r="H31" s="119"/>
      <c r="I31" s="119"/>
      <c r="J31" s="30"/>
      <c r="K31" s="31"/>
      <c r="L31" s="30"/>
      <c r="M31" s="31"/>
    </row>
    <row r="32" spans="1:13" s="32" customFormat="1" ht="12.75">
      <c r="A32" s="33" t="s">
        <v>34</v>
      </c>
      <c r="B32" s="34"/>
      <c r="C32" s="35"/>
      <c r="D32" s="34"/>
      <c r="E32" s="35"/>
      <c r="F32" s="34"/>
      <c r="G32" s="35"/>
      <c r="H32" s="34"/>
      <c r="I32" s="35"/>
      <c r="J32" s="30"/>
      <c r="K32" s="31" t="s">
        <v>33</v>
      </c>
      <c r="L32" s="30" t="s">
        <v>33</v>
      </c>
      <c r="M32" s="31" t="s">
        <v>33</v>
      </c>
    </row>
    <row r="33" spans="1:13" ht="12.75">
      <c r="A33" s="36"/>
      <c r="C33" s="4"/>
      <c r="D33" s="3"/>
      <c r="E33" s="4"/>
      <c r="F33" s="3"/>
      <c r="G33" s="4"/>
      <c r="H33" s="3"/>
      <c r="I33" s="4"/>
      <c r="J33" s="3"/>
      <c r="L33" s="3"/>
      <c r="M33" s="4"/>
    </row>
    <row r="34" spans="1:13" ht="12.75">
      <c r="A34" s="36"/>
      <c r="C34" s="17"/>
      <c r="E34" s="17"/>
      <c r="G34" s="17"/>
      <c r="I34" s="17"/>
      <c r="K34" s="17"/>
      <c r="M34" s="17"/>
    </row>
    <row r="35" spans="1:13" ht="15.75">
      <c r="A35" s="37"/>
      <c r="B35" s="115"/>
      <c r="C35" s="115"/>
      <c r="D35" s="115"/>
      <c r="E35" s="104"/>
      <c r="F35" s="104"/>
      <c r="G35" s="4"/>
      <c r="I35" s="4"/>
      <c r="J35" s="38"/>
      <c r="K35" s="39"/>
      <c r="L35" s="3"/>
      <c r="M35" s="4"/>
    </row>
    <row r="36" spans="1:6" ht="15.75">
      <c r="A36" s="40"/>
      <c r="B36" s="102"/>
      <c r="C36" s="102"/>
      <c r="D36" s="102"/>
      <c r="E36" s="41"/>
      <c r="F36" s="42"/>
    </row>
    <row r="37" spans="1:8" ht="30" customHeight="1">
      <c r="A37" s="43"/>
      <c r="B37" s="115"/>
      <c r="C37" s="115"/>
      <c r="D37" s="115"/>
      <c r="E37" s="104"/>
      <c r="F37" s="104"/>
      <c r="H37" s="17" t="s">
        <v>33</v>
      </c>
    </row>
    <row r="38" spans="1:5" ht="12.75">
      <c r="A38" s="44"/>
      <c r="B38" s="102"/>
      <c r="C38" s="102"/>
      <c r="D38" s="102"/>
      <c r="E38" s="45"/>
    </row>
    <row r="39" spans="1:5" ht="12.75">
      <c r="A39" s="44"/>
      <c r="B39" s="44"/>
      <c r="C39" s="44"/>
      <c r="D39" s="44"/>
      <c r="E39" s="44"/>
    </row>
    <row r="41" ht="12.75">
      <c r="D41" s="5"/>
    </row>
  </sheetData>
  <sheetProtection/>
  <mergeCells count="21">
    <mergeCell ref="B5:B6"/>
    <mergeCell ref="J1:M1"/>
    <mergeCell ref="I2:M2"/>
    <mergeCell ref="A3:M3"/>
    <mergeCell ref="A4:A6"/>
    <mergeCell ref="B4:C4"/>
    <mergeCell ref="B38:D38"/>
    <mergeCell ref="H5:I5"/>
    <mergeCell ref="F5:G5"/>
    <mergeCell ref="E35:F35"/>
    <mergeCell ref="A30:I30"/>
    <mergeCell ref="D4:M4"/>
    <mergeCell ref="J5:K5"/>
    <mergeCell ref="B36:D36"/>
    <mergeCell ref="D5:E5"/>
    <mergeCell ref="L5:M5"/>
    <mergeCell ref="E37:F37"/>
    <mergeCell ref="B37:D37"/>
    <mergeCell ref="C5:C6"/>
    <mergeCell ref="A31:I31"/>
    <mergeCell ref="B35:D3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5" t="s">
        <v>87</v>
      </c>
      <c r="K1" s="105"/>
      <c r="L1" s="105"/>
      <c r="M1" s="10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6"/>
      <c r="J2" s="106"/>
      <c r="K2" s="106"/>
      <c r="L2" s="106"/>
      <c r="M2" s="106"/>
    </row>
    <row r="3" spans="1:13" ht="33" customHeight="1" thickBot="1">
      <c r="A3" s="122" t="s">
        <v>110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2.5" customHeight="1" thickBot="1">
      <c r="A4" s="108" t="s">
        <v>24</v>
      </c>
      <c r="B4" s="111" t="s">
        <v>25</v>
      </c>
      <c r="C4" s="112"/>
      <c r="D4" s="97" t="s">
        <v>27</v>
      </c>
      <c r="E4" s="98"/>
      <c r="F4" s="98"/>
      <c r="G4" s="98"/>
      <c r="H4" s="98"/>
      <c r="I4" s="98"/>
      <c r="J4" s="98"/>
      <c r="K4" s="98"/>
      <c r="L4" s="98"/>
      <c r="M4" s="99"/>
    </row>
    <row r="5" spans="1:13" ht="57" customHeight="1">
      <c r="A5" s="109"/>
      <c r="B5" s="120" t="s">
        <v>37</v>
      </c>
      <c r="C5" s="116" t="s">
        <v>54</v>
      </c>
      <c r="D5" s="100" t="s">
        <v>56</v>
      </c>
      <c r="E5" s="101"/>
      <c r="F5" s="100" t="s">
        <v>57</v>
      </c>
      <c r="G5" s="101"/>
      <c r="H5" s="100" t="s">
        <v>58</v>
      </c>
      <c r="I5" s="101"/>
      <c r="J5" s="100" t="s">
        <v>53</v>
      </c>
      <c r="K5" s="101"/>
      <c r="L5" s="100" t="s">
        <v>31</v>
      </c>
      <c r="M5" s="103"/>
    </row>
    <row r="6" spans="1:13" ht="42.75" customHeight="1" thickBot="1">
      <c r="A6" s="110"/>
      <c r="B6" s="121"/>
      <c r="C6" s="117"/>
      <c r="D6" s="49" t="s">
        <v>26</v>
      </c>
      <c r="E6" s="50" t="s">
        <v>32</v>
      </c>
      <c r="F6" s="49" t="s">
        <v>26</v>
      </c>
      <c r="G6" s="50" t="s">
        <v>32</v>
      </c>
      <c r="H6" s="49" t="s">
        <v>26</v>
      </c>
      <c r="I6" s="50" t="s">
        <v>32</v>
      </c>
      <c r="J6" s="49" t="s">
        <v>26</v>
      </c>
      <c r="K6" s="50" t="s">
        <v>32</v>
      </c>
      <c r="L6" s="49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74">
        <f aca="true" t="shared" si="0" ref="B8:B24">D8+F8+H8+J8+L8</f>
        <v>35683</v>
      </c>
      <c r="C8" s="75">
        <f aca="true" t="shared" si="1" ref="C8:C24">E8+G8+I8+K8+M8</f>
        <v>11735959.8508</v>
      </c>
      <c r="D8" s="74">
        <v>4378</v>
      </c>
      <c r="E8" s="75">
        <v>1168638.0968</v>
      </c>
      <c r="F8" s="83">
        <v>3076</v>
      </c>
      <c r="G8" s="81">
        <v>809333.789</v>
      </c>
      <c r="H8" s="74">
        <v>2606</v>
      </c>
      <c r="I8" s="75">
        <v>394725.558</v>
      </c>
      <c r="J8" s="83">
        <v>6921</v>
      </c>
      <c r="K8" s="81">
        <v>4614230.093</v>
      </c>
      <c r="L8" s="74">
        <v>18702</v>
      </c>
      <c r="M8" s="75">
        <v>4749032.314</v>
      </c>
    </row>
    <row r="9" spans="1:13" ht="15" customHeight="1">
      <c r="A9" s="21" t="s">
        <v>39</v>
      </c>
      <c r="B9" s="19">
        <f t="shared" si="0"/>
        <v>59736</v>
      </c>
      <c r="C9" s="20">
        <f t="shared" si="1"/>
        <v>22294267.9354</v>
      </c>
      <c r="D9" s="76">
        <v>4572</v>
      </c>
      <c r="E9" s="77">
        <v>1279066.9818</v>
      </c>
      <c r="F9" s="66">
        <v>3798</v>
      </c>
      <c r="G9" s="80">
        <v>1331108.12</v>
      </c>
      <c r="H9" s="76">
        <v>5366</v>
      </c>
      <c r="I9" s="77">
        <v>947719.5126</v>
      </c>
      <c r="J9" s="66">
        <v>13537</v>
      </c>
      <c r="K9" s="80">
        <v>10167729.782</v>
      </c>
      <c r="L9" s="76">
        <v>32463</v>
      </c>
      <c r="M9" s="77">
        <v>8568643.539</v>
      </c>
    </row>
    <row r="10" spans="1:13" ht="15" customHeight="1">
      <c r="A10" s="21" t="s">
        <v>40</v>
      </c>
      <c r="B10" s="19">
        <f t="shared" si="0"/>
        <v>104567</v>
      </c>
      <c r="C10" s="20">
        <f t="shared" si="1"/>
        <v>33095300.104999997</v>
      </c>
      <c r="D10" s="76">
        <v>4584</v>
      </c>
      <c r="E10" s="77">
        <v>1144043.701</v>
      </c>
      <c r="F10" s="66">
        <v>3920</v>
      </c>
      <c r="G10" s="80">
        <v>1121185.637</v>
      </c>
      <c r="H10" s="76">
        <v>8686</v>
      </c>
      <c r="I10" s="77">
        <v>1184853.959</v>
      </c>
      <c r="J10" s="66">
        <v>19900</v>
      </c>
      <c r="K10" s="80">
        <v>13532571.607</v>
      </c>
      <c r="L10" s="76">
        <v>67477</v>
      </c>
      <c r="M10" s="77">
        <v>16112645.201</v>
      </c>
    </row>
    <row r="11" spans="1:13" ht="15" customHeight="1">
      <c r="A11" s="21" t="s">
        <v>41</v>
      </c>
      <c r="B11" s="19">
        <f t="shared" si="0"/>
        <v>56629</v>
      </c>
      <c r="C11" s="20">
        <f t="shared" si="1"/>
        <v>21693027.6102</v>
      </c>
      <c r="D11" s="76">
        <v>4127</v>
      </c>
      <c r="E11" s="77">
        <v>1566531.5765999998</v>
      </c>
      <c r="F11" s="66">
        <v>3487</v>
      </c>
      <c r="G11" s="80">
        <v>1536209.917</v>
      </c>
      <c r="H11" s="76">
        <v>11406</v>
      </c>
      <c r="I11" s="77">
        <v>2105061.1026</v>
      </c>
      <c r="J11" s="66">
        <v>11649</v>
      </c>
      <c r="K11" s="80">
        <v>9023383.873</v>
      </c>
      <c r="L11" s="76">
        <v>25960</v>
      </c>
      <c r="M11" s="77">
        <v>7461841.141</v>
      </c>
    </row>
    <row r="12" spans="1:13" ht="15" customHeight="1">
      <c r="A12" s="21" t="s">
        <v>42</v>
      </c>
      <c r="B12" s="19">
        <f t="shared" si="0"/>
        <v>47695</v>
      </c>
      <c r="C12" s="20">
        <f t="shared" si="1"/>
        <v>20340913.04798</v>
      </c>
      <c r="D12" s="76">
        <v>4007</v>
      </c>
      <c r="E12" s="77">
        <v>1082864.03098</v>
      </c>
      <c r="F12" s="66">
        <v>3257</v>
      </c>
      <c r="G12" s="80">
        <v>918211.421</v>
      </c>
      <c r="H12" s="76">
        <v>5468</v>
      </c>
      <c r="I12" s="77">
        <v>924649.754</v>
      </c>
      <c r="J12" s="66">
        <v>9017</v>
      </c>
      <c r="K12" s="80">
        <v>10391242.877</v>
      </c>
      <c r="L12" s="76">
        <v>25946</v>
      </c>
      <c r="M12" s="77">
        <v>7023944.965</v>
      </c>
    </row>
    <row r="13" spans="1:13" ht="15" customHeight="1">
      <c r="A13" s="21" t="s">
        <v>43</v>
      </c>
      <c r="B13" s="19">
        <f t="shared" si="0"/>
        <v>70321</v>
      </c>
      <c r="C13" s="20">
        <f t="shared" si="1"/>
        <v>25516790.99696</v>
      </c>
      <c r="D13" s="76">
        <v>5025</v>
      </c>
      <c r="E13" s="77">
        <v>1196074.56996</v>
      </c>
      <c r="F13" s="66">
        <v>2786</v>
      </c>
      <c r="G13" s="80">
        <v>948380.321</v>
      </c>
      <c r="H13" s="76">
        <v>5447</v>
      </c>
      <c r="I13" s="77">
        <v>842624.669</v>
      </c>
      <c r="J13" s="66">
        <v>15061</v>
      </c>
      <c r="K13" s="80">
        <v>11848611.092</v>
      </c>
      <c r="L13" s="76">
        <v>42002</v>
      </c>
      <c r="M13" s="77">
        <v>10681100.345</v>
      </c>
    </row>
    <row r="14" spans="1:13" ht="15" customHeight="1">
      <c r="A14" s="21" t="s">
        <v>44</v>
      </c>
      <c r="B14" s="19">
        <f t="shared" si="0"/>
        <v>44511</v>
      </c>
      <c r="C14" s="20">
        <f t="shared" si="1"/>
        <v>14275449.983199999</v>
      </c>
      <c r="D14" s="76">
        <v>3282</v>
      </c>
      <c r="E14" s="77">
        <v>941913.721</v>
      </c>
      <c r="F14" s="66">
        <v>2367</v>
      </c>
      <c r="G14" s="80">
        <v>714832.249</v>
      </c>
      <c r="H14" s="76">
        <v>9696</v>
      </c>
      <c r="I14" s="77">
        <v>1566036.9722</v>
      </c>
      <c r="J14" s="66">
        <v>8234</v>
      </c>
      <c r="K14" s="80">
        <v>5636940.602</v>
      </c>
      <c r="L14" s="76">
        <v>20932</v>
      </c>
      <c r="M14" s="77">
        <v>5415726.439</v>
      </c>
    </row>
    <row r="15" spans="1:13" ht="15" customHeight="1">
      <c r="A15" s="21" t="s">
        <v>45</v>
      </c>
      <c r="B15" s="19">
        <f t="shared" si="0"/>
        <v>66800</v>
      </c>
      <c r="C15" s="20">
        <f t="shared" si="1"/>
        <v>24953171.08498</v>
      </c>
      <c r="D15" s="76">
        <v>12541</v>
      </c>
      <c r="E15" s="77">
        <v>4385167.51798</v>
      </c>
      <c r="F15" s="66">
        <v>4774</v>
      </c>
      <c r="G15" s="80">
        <v>1577856.091</v>
      </c>
      <c r="H15" s="76">
        <v>5323</v>
      </c>
      <c r="I15" s="77">
        <v>960978.204</v>
      </c>
      <c r="J15" s="66">
        <v>12387</v>
      </c>
      <c r="K15" s="80">
        <v>9616973.486</v>
      </c>
      <c r="L15" s="76">
        <v>31775</v>
      </c>
      <c r="M15" s="77">
        <v>8412195.786</v>
      </c>
    </row>
    <row r="16" spans="1:13" ht="15" customHeight="1">
      <c r="A16" s="21" t="s">
        <v>46</v>
      </c>
      <c r="B16" s="19">
        <f t="shared" si="0"/>
        <v>60290</v>
      </c>
      <c r="C16" s="20">
        <f t="shared" si="1"/>
        <v>18792772.1646</v>
      </c>
      <c r="D16" s="76">
        <v>3616</v>
      </c>
      <c r="E16" s="77">
        <v>815589.1756000001</v>
      </c>
      <c r="F16" s="66">
        <v>2863</v>
      </c>
      <c r="G16" s="80">
        <v>866304.441</v>
      </c>
      <c r="H16" s="76">
        <v>6083</v>
      </c>
      <c r="I16" s="77">
        <v>694521.209</v>
      </c>
      <c r="J16" s="66">
        <v>13770</v>
      </c>
      <c r="K16" s="80">
        <v>8329618.414</v>
      </c>
      <c r="L16" s="76">
        <v>33958</v>
      </c>
      <c r="M16" s="77">
        <v>8086738.925</v>
      </c>
    </row>
    <row r="17" spans="1:13" ht="15" customHeight="1">
      <c r="A17" s="21" t="s">
        <v>47</v>
      </c>
      <c r="B17" s="19">
        <f t="shared" si="0"/>
        <v>35752</v>
      </c>
      <c r="C17" s="20">
        <f t="shared" si="1"/>
        <v>12685249.754</v>
      </c>
      <c r="D17" s="76">
        <v>4371</v>
      </c>
      <c r="E17" s="77">
        <v>1104330.923</v>
      </c>
      <c r="F17" s="66">
        <v>3357</v>
      </c>
      <c r="G17" s="80">
        <v>847344.66</v>
      </c>
      <c r="H17" s="76">
        <v>4100</v>
      </c>
      <c r="I17" s="77">
        <v>553084.834</v>
      </c>
      <c r="J17" s="66">
        <v>7151</v>
      </c>
      <c r="K17" s="80">
        <v>5499424.783</v>
      </c>
      <c r="L17" s="76">
        <v>16773</v>
      </c>
      <c r="M17" s="77">
        <v>4681064.554</v>
      </c>
    </row>
    <row r="18" spans="1:13" ht="15" customHeight="1">
      <c r="A18" s="21" t="s">
        <v>48</v>
      </c>
      <c r="B18" s="19">
        <f t="shared" si="0"/>
        <v>64862</v>
      </c>
      <c r="C18" s="20">
        <f t="shared" si="1"/>
        <v>31037700.2614</v>
      </c>
      <c r="D18" s="76">
        <v>5239</v>
      </c>
      <c r="E18" s="77">
        <v>2261010.9344</v>
      </c>
      <c r="F18" s="66">
        <v>3104</v>
      </c>
      <c r="G18" s="80">
        <v>1964916.049</v>
      </c>
      <c r="H18" s="76">
        <v>7898</v>
      </c>
      <c r="I18" s="77">
        <v>1311657.951</v>
      </c>
      <c r="J18" s="66">
        <v>15598</v>
      </c>
      <c r="K18" s="80">
        <v>15176358.272</v>
      </c>
      <c r="L18" s="76">
        <v>33023</v>
      </c>
      <c r="M18" s="77">
        <v>10323757.055</v>
      </c>
    </row>
    <row r="19" spans="1:13" ht="15" customHeight="1">
      <c r="A19" s="21" t="s">
        <v>49</v>
      </c>
      <c r="B19" s="19">
        <f t="shared" si="0"/>
        <v>35579</v>
      </c>
      <c r="C19" s="20">
        <f t="shared" si="1"/>
        <v>12301255.80988</v>
      </c>
      <c r="D19" s="76">
        <v>3942</v>
      </c>
      <c r="E19" s="77">
        <v>1219050.14228</v>
      </c>
      <c r="F19" s="66">
        <v>2976</v>
      </c>
      <c r="G19" s="80">
        <v>976695.518</v>
      </c>
      <c r="H19" s="76">
        <v>4217</v>
      </c>
      <c r="I19" s="77">
        <v>715903.9636</v>
      </c>
      <c r="J19" s="66">
        <v>6853</v>
      </c>
      <c r="K19" s="80">
        <v>4683104.638</v>
      </c>
      <c r="L19" s="76">
        <v>17591</v>
      </c>
      <c r="M19" s="77">
        <v>4706501.548</v>
      </c>
    </row>
    <row r="20" spans="1:13" ht="15" customHeight="1">
      <c r="A20" s="21" t="s">
        <v>50</v>
      </c>
      <c r="B20" s="19">
        <f t="shared" si="0"/>
        <v>20594</v>
      </c>
      <c r="C20" s="20">
        <f t="shared" si="1"/>
        <v>6126484.1334</v>
      </c>
      <c r="D20" s="76">
        <v>2979</v>
      </c>
      <c r="E20" s="77">
        <v>664344.0893999999</v>
      </c>
      <c r="F20" s="66">
        <v>1769</v>
      </c>
      <c r="G20" s="80">
        <v>400473.285</v>
      </c>
      <c r="H20" s="76">
        <v>2620</v>
      </c>
      <c r="I20" s="77">
        <v>391193.828</v>
      </c>
      <c r="J20" s="66">
        <v>3585</v>
      </c>
      <c r="K20" s="80">
        <v>2242257.627</v>
      </c>
      <c r="L20" s="76">
        <v>9641</v>
      </c>
      <c r="M20" s="77">
        <v>2428215.304</v>
      </c>
    </row>
    <row r="21" spans="1:13" ht="15" customHeight="1">
      <c r="A21" s="21" t="s">
        <v>93</v>
      </c>
      <c r="B21" s="19">
        <f t="shared" si="0"/>
        <v>133068</v>
      </c>
      <c r="C21" s="20">
        <f t="shared" si="1"/>
        <v>41240225.616000004</v>
      </c>
      <c r="D21" s="76">
        <v>8697</v>
      </c>
      <c r="E21" s="77">
        <v>2006710.508</v>
      </c>
      <c r="F21" s="66">
        <v>4310</v>
      </c>
      <c r="G21" s="80">
        <v>1278291.667</v>
      </c>
      <c r="H21" s="76">
        <v>7181</v>
      </c>
      <c r="I21" s="77">
        <v>873520.397</v>
      </c>
      <c r="J21" s="66">
        <v>26327</v>
      </c>
      <c r="K21" s="80">
        <v>17357437.284</v>
      </c>
      <c r="L21" s="76">
        <v>86553</v>
      </c>
      <c r="M21" s="77">
        <v>19724265.76</v>
      </c>
    </row>
    <row r="22" spans="1:13" ht="15" customHeight="1">
      <c r="A22" s="21" t="s">
        <v>51</v>
      </c>
      <c r="B22" s="19">
        <f t="shared" si="0"/>
        <v>105730</v>
      </c>
      <c r="C22" s="20">
        <f t="shared" si="1"/>
        <v>47809953.443</v>
      </c>
      <c r="D22" s="76">
        <v>8317</v>
      </c>
      <c r="E22" s="77">
        <v>3519201.978</v>
      </c>
      <c r="F22" s="66">
        <v>4635</v>
      </c>
      <c r="G22" s="80">
        <v>1994128.086</v>
      </c>
      <c r="H22" s="76">
        <v>8861</v>
      </c>
      <c r="I22" s="77">
        <v>2389410.54</v>
      </c>
      <c r="J22" s="66">
        <v>25325</v>
      </c>
      <c r="K22" s="80">
        <v>21525802.242</v>
      </c>
      <c r="L22" s="76">
        <v>58592</v>
      </c>
      <c r="M22" s="77">
        <v>18381410.597</v>
      </c>
    </row>
    <row r="23" spans="1:13" ht="15" customHeight="1">
      <c r="A23" s="22" t="s">
        <v>98</v>
      </c>
      <c r="B23" s="19">
        <f t="shared" si="0"/>
        <v>88625</v>
      </c>
      <c r="C23" s="20">
        <f t="shared" si="1"/>
        <v>41555069.124800004</v>
      </c>
      <c r="D23" s="76">
        <v>5664</v>
      </c>
      <c r="E23" s="77">
        <v>2141639.2007999998</v>
      </c>
      <c r="F23" s="66">
        <v>3492</v>
      </c>
      <c r="G23" s="80">
        <v>1519921.681</v>
      </c>
      <c r="H23" s="76">
        <v>8230</v>
      </c>
      <c r="I23" s="77">
        <v>2169876.251</v>
      </c>
      <c r="J23" s="66">
        <v>21767</v>
      </c>
      <c r="K23" s="80">
        <v>19711628.153</v>
      </c>
      <c r="L23" s="76">
        <v>49472</v>
      </c>
      <c r="M23" s="77">
        <v>16012003.839</v>
      </c>
    </row>
    <row r="24" spans="1:13" ht="15" customHeight="1">
      <c r="A24" s="22" t="s">
        <v>94</v>
      </c>
      <c r="B24" s="76">
        <f t="shared" si="0"/>
        <v>78852</v>
      </c>
      <c r="C24" s="77">
        <f t="shared" si="1"/>
        <v>27538729.1574</v>
      </c>
      <c r="D24" s="76">
        <v>4952</v>
      </c>
      <c r="E24" s="77">
        <v>1350999.7514000002</v>
      </c>
      <c r="F24" s="66">
        <v>2509</v>
      </c>
      <c r="G24" s="80">
        <v>829894.522</v>
      </c>
      <c r="H24" s="76">
        <v>5357</v>
      </c>
      <c r="I24" s="77">
        <v>720563.584</v>
      </c>
      <c r="J24" s="66">
        <v>17239</v>
      </c>
      <c r="K24" s="80">
        <v>12817305.773</v>
      </c>
      <c r="L24" s="76">
        <v>48795</v>
      </c>
      <c r="M24" s="77">
        <v>11819965.527</v>
      </c>
    </row>
    <row r="25" spans="1:13" ht="15" customHeight="1">
      <c r="A25" s="73" t="s">
        <v>103</v>
      </c>
      <c r="B25" s="76">
        <f aca="true" t="shared" si="2" ref="B25:C27">D25+F25+H25+J25+L25</f>
        <v>20861</v>
      </c>
      <c r="C25" s="77">
        <f t="shared" si="2"/>
        <v>13056410.0246</v>
      </c>
      <c r="D25" s="76">
        <v>2306</v>
      </c>
      <c r="E25" s="77">
        <v>579991.5916</v>
      </c>
      <c r="F25" s="66">
        <v>2029</v>
      </c>
      <c r="G25" s="80">
        <v>581351.08</v>
      </c>
      <c r="H25" s="76">
        <v>464</v>
      </c>
      <c r="I25" s="77">
        <v>87053.096</v>
      </c>
      <c r="J25" s="66">
        <v>7145</v>
      </c>
      <c r="K25" s="80">
        <v>8796058.609</v>
      </c>
      <c r="L25" s="76">
        <v>8917</v>
      </c>
      <c r="M25" s="77">
        <v>3011955.648</v>
      </c>
    </row>
    <row r="26" spans="1:13" ht="15" customHeight="1">
      <c r="A26" s="73" t="s">
        <v>104</v>
      </c>
      <c r="B26" s="76">
        <f t="shared" si="2"/>
        <v>22236</v>
      </c>
      <c r="C26" s="77">
        <f t="shared" si="2"/>
        <v>8993755.718</v>
      </c>
      <c r="D26" s="76">
        <v>1889</v>
      </c>
      <c r="E26" s="77">
        <v>469192.417</v>
      </c>
      <c r="F26" s="66">
        <v>1856</v>
      </c>
      <c r="G26" s="80">
        <v>541717.898</v>
      </c>
      <c r="H26" s="76">
        <v>1117</v>
      </c>
      <c r="I26" s="77">
        <v>187451.502</v>
      </c>
      <c r="J26" s="66">
        <v>6953</v>
      </c>
      <c r="K26" s="80">
        <v>4723850.972</v>
      </c>
      <c r="L26" s="76">
        <v>10421</v>
      </c>
      <c r="M26" s="77">
        <v>3071542.929</v>
      </c>
    </row>
    <row r="27" spans="1:13" ht="15" customHeight="1" thickBot="1">
      <c r="A27" s="73" t="s">
        <v>105</v>
      </c>
      <c r="B27" s="78">
        <f t="shared" si="2"/>
        <v>11066</v>
      </c>
      <c r="C27" s="79">
        <f t="shared" si="2"/>
        <v>5602145.54344</v>
      </c>
      <c r="D27" s="78">
        <v>3157</v>
      </c>
      <c r="E27" s="79">
        <v>1607690.98744</v>
      </c>
      <c r="F27" s="84">
        <v>1077</v>
      </c>
      <c r="G27" s="82">
        <v>505697.451</v>
      </c>
      <c r="H27" s="78">
        <v>493</v>
      </c>
      <c r="I27" s="79">
        <v>118158.165</v>
      </c>
      <c r="J27" s="84">
        <v>2686</v>
      </c>
      <c r="K27" s="82">
        <v>2160612.137</v>
      </c>
      <c r="L27" s="78">
        <v>3653</v>
      </c>
      <c r="M27" s="79">
        <v>1209986.803</v>
      </c>
    </row>
    <row r="28" spans="1:13" s="23" customFormat="1" ht="15" customHeight="1" thickBot="1">
      <c r="A28" s="71" t="s">
        <v>23</v>
      </c>
      <c r="B28" s="63">
        <f>SUM(B8:B27)</f>
        <v>1163457</v>
      </c>
      <c r="C28" s="72">
        <f>SUM(C8:C27)</f>
        <v>440644631.36504</v>
      </c>
      <c r="D28" s="65">
        <f>SUM(D8:D27)</f>
        <v>97645</v>
      </c>
      <c r="E28" s="65">
        <f aca="true" t="shared" si="3" ref="E28:M28">SUM(E8:E27)</f>
        <v>30504051.895040005</v>
      </c>
      <c r="F28" s="65">
        <f t="shared" si="3"/>
        <v>61442</v>
      </c>
      <c r="G28" s="65">
        <f t="shared" si="3"/>
        <v>21263853.882999998</v>
      </c>
      <c r="H28" s="65">
        <f t="shared" si="3"/>
        <v>110619</v>
      </c>
      <c r="I28" s="65">
        <f t="shared" si="3"/>
        <v>19139045.051999997</v>
      </c>
      <c r="J28" s="65">
        <f t="shared" si="3"/>
        <v>251105</v>
      </c>
      <c r="K28" s="65">
        <f t="shared" si="3"/>
        <v>197855142.31599998</v>
      </c>
      <c r="L28" s="65">
        <f t="shared" si="3"/>
        <v>642646</v>
      </c>
      <c r="M28" s="65">
        <f t="shared" si="3"/>
        <v>171882538.219</v>
      </c>
    </row>
    <row r="29" spans="1:13" s="23" customFormat="1" ht="15" customHeight="1">
      <c r="A29" s="24"/>
      <c r="B29" s="25"/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26"/>
    </row>
    <row r="30" spans="1:13" ht="12.75">
      <c r="A30" s="113" t="s">
        <v>55</v>
      </c>
      <c r="B30" s="114"/>
      <c r="C30" s="114"/>
      <c r="D30" s="114"/>
      <c r="E30" s="114"/>
      <c r="F30" s="114"/>
      <c r="G30" s="114"/>
      <c r="H30" s="114"/>
      <c r="I30" s="114"/>
      <c r="J30" s="28"/>
      <c r="K30" s="29"/>
      <c r="L30" s="28"/>
      <c r="M30" s="29"/>
    </row>
    <row r="31" spans="1:13" s="32" customFormat="1" ht="12.75">
      <c r="A31" s="118" t="s">
        <v>52</v>
      </c>
      <c r="B31" s="119"/>
      <c r="C31" s="119"/>
      <c r="D31" s="119"/>
      <c r="E31" s="119"/>
      <c r="F31" s="119"/>
      <c r="G31" s="119"/>
      <c r="H31" s="119"/>
      <c r="I31" s="119"/>
      <c r="J31" s="30"/>
      <c r="K31" s="31"/>
      <c r="L31" s="30"/>
      <c r="M31" s="31"/>
    </row>
    <row r="32" spans="1:13" s="32" customFormat="1" ht="12.75">
      <c r="A32" s="33"/>
      <c r="B32" s="34"/>
      <c r="C32" s="35"/>
      <c r="D32" s="34"/>
      <c r="E32" s="35"/>
      <c r="F32" s="34"/>
      <c r="G32" s="35"/>
      <c r="H32" s="34"/>
      <c r="I32" s="35"/>
      <c r="J32" s="30"/>
      <c r="K32" s="31"/>
      <c r="L32" s="30"/>
      <c r="M32" s="31"/>
    </row>
    <row r="33" spans="1:13" ht="19.5" customHeight="1">
      <c r="A33" s="36"/>
      <c r="C33" s="4"/>
      <c r="D33" s="3"/>
      <c r="E33" s="4"/>
      <c r="F33" s="3"/>
      <c r="G33" s="4"/>
      <c r="H33" s="3"/>
      <c r="I33" s="4"/>
      <c r="J33" s="3"/>
      <c r="L33" s="3"/>
      <c r="M33" s="4"/>
    </row>
    <row r="34" spans="1:13" ht="12.75">
      <c r="A34" s="36"/>
      <c r="C34" s="17"/>
      <c r="E34" s="17"/>
      <c r="G34" s="17"/>
      <c r="I34" s="17"/>
      <c r="K34" s="17"/>
      <c r="M34" s="17"/>
    </row>
    <row r="35" spans="1:13" ht="15.75">
      <c r="A35" s="37"/>
      <c r="B35" s="115"/>
      <c r="C35" s="115"/>
      <c r="D35" s="115"/>
      <c r="E35" s="104"/>
      <c r="F35" s="104"/>
      <c r="G35" s="4"/>
      <c r="I35" s="4"/>
      <c r="J35" s="38"/>
      <c r="K35" s="39"/>
      <c r="L35" s="3"/>
      <c r="M35" s="4"/>
    </row>
    <row r="36" spans="1:6" ht="15.75">
      <c r="A36" s="40"/>
      <c r="B36" s="102"/>
      <c r="C36" s="102"/>
      <c r="D36" s="102"/>
      <c r="E36" s="41"/>
      <c r="F36" s="42"/>
    </row>
    <row r="37" spans="1:6" ht="30" customHeight="1">
      <c r="A37" s="43"/>
      <c r="B37" s="115"/>
      <c r="C37" s="115"/>
      <c r="D37" s="115"/>
      <c r="E37" s="104"/>
      <c r="F37" s="104"/>
    </row>
    <row r="38" spans="1:5" ht="12.75">
      <c r="A38" s="44"/>
      <c r="B38" s="102"/>
      <c r="C38" s="102"/>
      <c r="D38" s="102"/>
      <c r="E38" s="45"/>
    </row>
    <row r="39" spans="1:5" ht="12.75">
      <c r="A39" s="44"/>
      <c r="B39" s="44"/>
      <c r="C39" s="44"/>
      <c r="D39" s="44"/>
      <c r="E39" s="44"/>
    </row>
    <row r="41" ht="12.75">
      <c r="D41" s="5"/>
    </row>
  </sheetData>
  <sheetProtection/>
  <mergeCells count="21">
    <mergeCell ref="H5:I5"/>
    <mergeCell ref="D4:M4"/>
    <mergeCell ref="B37:D37"/>
    <mergeCell ref="J5:K5"/>
    <mergeCell ref="B36:D36"/>
    <mergeCell ref="C5:C6"/>
    <mergeCell ref="A31:I31"/>
    <mergeCell ref="L5:M5"/>
    <mergeCell ref="A30:I30"/>
    <mergeCell ref="B5:B6"/>
    <mergeCell ref="B35:D35"/>
    <mergeCell ref="J1:M1"/>
    <mergeCell ref="I2:M2"/>
    <mergeCell ref="A3:M3"/>
    <mergeCell ref="A4:A6"/>
    <mergeCell ref="B4:C4"/>
    <mergeCell ref="B38:D38"/>
    <mergeCell ref="D5:E5"/>
    <mergeCell ref="F5:G5"/>
    <mergeCell ref="E35:F35"/>
    <mergeCell ref="E37:F37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8.00390625" style="46" customWidth="1"/>
    <col min="2" max="2" width="12.7109375" style="46" customWidth="1"/>
    <col min="3" max="3" width="16.7109375" style="46" customWidth="1"/>
    <col min="4" max="4" width="12.7109375" style="46" customWidth="1"/>
    <col min="5" max="5" width="14.28125" style="46" bestFit="1" customWidth="1"/>
    <col min="6" max="6" width="12.7109375" style="46" customWidth="1"/>
    <col min="7" max="7" width="14.00390625" style="46" customWidth="1"/>
    <col min="8" max="8" width="12.7109375" style="46" customWidth="1"/>
    <col min="9" max="9" width="14.28125" style="46" bestFit="1" customWidth="1"/>
    <col min="10" max="10" width="12.7109375" style="46" customWidth="1"/>
    <col min="11" max="11" width="16.8515625" style="46" customWidth="1"/>
    <col min="12" max="12" width="12.7109375" style="46" customWidth="1"/>
    <col min="13" max="13" width="15.421875" style="46" bestFit="1" customWidth="1"/>
    <col min="14" max="16384" width="9.140625" style="46" customWidth="1"/>
  </cols>
  <sheetData>
    <row r="1" ht="12.75">
      <c r="M1" s="1" t="s">
        <v>59</v>
      </c>
    </row>
    <row r="3" spans="1:13" ht="24" customHeight="1">
      <c r="A3" s="123" t="s">
        <v>111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ht="13.5" thickBot="1"/>
    <row r="5" spans="1:13" ht="16.5" customHeight="1" thickBot="1">
      <c r="A5" s="124" t="s">
        <v>60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ht="17.25" customHeight="1" thickBot="1">
      <c r="A6" s="125"/>
      <c r="B6" s="129" t="s">
        <v>61</v>
      </c>
      <c r="C6" s="130"/>
      <c r="D6" s="129" t="s">
        <v>62</v>
      </c>
      <c r="E6" s="129"/>
      <c r="F6" s="131" t="s">
        <v>63</v>
      </c>
      <c r="G6" s="130"/>
      <c r="H6" s="129" t="s">
        <v>64</v>
      </c>
      <c r="I6" s="129"/>
      <c r="J6" s="131" t="s">
        <v>65</v>
      </c>
      <c r="K6" s="130"/>
      <c r="L6" s="131" t="s">
        <v>66</v>
      </c>
      <c r="M6" s="130"/>
    </row>
    <row r="7" spans="1:13" ht="50.25" customHeight="1" thickBot="1">
      <c r="A7" s="126"/>
      <c r="B7" s="54" t="s">
        <v>67</v>
      </c>
      <c r="C7" s="53" t="s">
        <v>88</v>
      </c>
      <c r="D7" s="54" t="s">
        <v>68</v>
      </c>
      <c r="E7" s="55" t="s">
        <v>89</v>
      </c>
      <c r="F7" s="52" t="s">
        <v>68</v>
      </c>
      <c r="G7" s="53" t="s">
        <v>89</v>
      </c>
      <c r="H7" s="54" t="s">
        <v>68</v>
      </c>
      <c r="I7" s="55" t="s">
        <v>89</v>
      </c>
      <c r="J7" s="52" t="s">
        <v>68</v>
      </c>
      <c r="K7" s="53" t="s">
        <v>89</v>
      </c>
      <c r="L7" s="52" t="s">
        <v>69</v>
      </c>
      <c r="M7" s="53" t="s">
        <v>89</v>
      </c>
    </row>
    <row r="8" spans="1:13" ht="15" customHeight="1">
      <c r="A8" s="87" t="s">
        <v>70</v>
      </c>
      <c r="B8" s="91">
        <f>D8+F8+H8+J8+L8</f>
        <v>35683</v>
      </c>
      <c r="C8" s="92">
        <f>E8+G8+I8+K8+M8</f>
        <v>11735959.8508</v>
      </c>
      <c r="D8" s="74">
        <v>4378</v>
      </c>
      <c r="E8" s="75">
        <v>1168638.0968</v>
      </c>
      <c r="F8" s="83">
        <v>3076</v>
      </c>
      <c r="G8" s="81">
        <v>809333.789</v>
      </c>
      <c r="H8" s="74">
        <v>2606</v>
      </c>
      <c r="I8" s="75">
        <v>394725.558</v>
      </c>
      <c r="J8" s="83">
        <v>6921</v>
      </c>
      <c r="K8" s="81">
        <v>4614230.093</v>
      </c>
      <c r="L8" s="74">
        <v>18702</v>
      </c>
      <c r="M8" s="75">
        <v>4749032.314</v>
      </c>
    </row>
    <row r="9" spans="1:13" ht="15" customHeight="1">
      <c r="A9" s="88" t="s">
        <v>71</v>
      </c>
      <c r="B9" s="93">
        <f aca="true" t="shared" si="0" ref="B9:B24">D9+F9+H9+J9+L9</f>
        <v>59736</v>
      </c>
      <c r="C9" s="57">
        <f aca="true" t="shared" si="1" ref="C9:C24">E9+G9+I9+K9+M9</f>
        <v>22294267.9354</v>
      </c>
      <c r="D9" s="76">
        <v>4572</v>
      </c>
      <c r="E9" s="77">
        <v>1279066.9818</v>
      </c>
      <c r="F9" s="66">
        <v>3798</v>
      </c>
      <c r="G9" s="80">
        <v>1331108.12</v>
      </c>
      <c r="H9" s="76">
        <v>5366</v>
      </c>
      <c r="I9" s="77">
        <v>947719.5126</v>
      </c>
      <c r="J9" s="66">
        <v>13537</v>
      </c>
      <c r="K9" s="80">
        <v>10167729.782</v>
      </c>
      <c r="L9" s="76">
        <v>32463</v>
      </c>
      <c r="M9" s="77">
        <v>8568643.539</v>
      </c>
    </row>
    <row r="10" spans="1:13" ht="15" customHeight="1">
      <c r="A10" s="88" t="s">
        <v>72</v>
      </c>
      <c r="B10" s="93">
        <f t="shared" si="0"/>
        <v>104567</v>
      </c>
      <c r="C10" s="57">
        <f t="shared" si="1"/>
        <v>33095300.104999997</v>
      </c>
      <c r="D10" s="76">
        <v>4584</v>
      </c>
      <c r="E10" s="77">
        <v>1144043.701</v>
      </c>
      <c r="F10" s="66">
        <v>3920</v>
      </c>
      <c r="G10" s="80">
        <v>1121185.637</v>
      </c>
      <c r="H10" s="76">
        <v>8686</v>
      </c>
      <c r="I10" s="77">
        <v>1184853.959</v>
      </c>
      <c r="J10" s="66">
        <v>19900</v>
      </c>
      <c r="K10" s="80">
        <v>13532571.607</v>
      </c>
      <c r="L10" s="76">
        <v>67477</v>
      </c>
      <c r="M10" s="77">
        <v>16112645.201</v>
      </c>
    </row>
    <row r="11" spans="1:13" ht="15" customHeight="1">
      <c r="A11" s="88" t="s">
        <v>73</v>
      </c>
      <c r="B11" s="93">
        <f t="shared" si="0"/>
        <v>56629</v>
      </c>
      <c r="C11" s="57">
        <f t="shared" si="1"/>
        <v>21693027.6102</v>
      </c>
      <c r="D11" s="76">
        <v>4127</v>
      </c>
      <c r="E11" s="77">
        <v>1566531.5765999998</v>
      </c>
      <c r="F11" s="66">
        <v>3487</v>
      </c>
      <c r="G11" s="80">
        <v>1536209.917</v>
      </c>
      <c r="H11" s="76">
        <v>11406</v>
      </c>
      <c r="I11" s="77">
        <v>2105061.1026</v>
      </c>
      <c r="J11" s="66">
        <v>11649</v>
      </c>
      <c r="K11" s="80">
        <v>9023383.873</v>
      </c>
      <c r="L11" s="76">
        <v>25960</v>
      </c>
      <c r="M11" s="77">
        <v>7461841.141</v>
      </c>
    </row>
    <row r="12" spans="1:13" ht="15" customHeight="1">
      <c r="A12" s="88" t="s">
        <v>74</v>
      </c>
      <c r="B12" s="93">
        <f t="shared" si="0"/>
        <v>47695</v>
      </c>
      <c r="C12" s="57">
        <f t="shared" si="1"/>
        <v>20340913.04798</v>
      </c>
      <c r="D12" s="76">
        <v>4007</v>
      </c>
      <c r="E12" s="77">
        <v>1082864.03098</v>
      </c>
      <c r="F12" s="66">
        <v>3257</v>
      </c>
      <c r="G12" s="80">
        <v>918211.421</v>
      </c>
      <c r="H12" s="76">
        <v>5468</v>
      </c>
      <c r="I12" s="77">
        <v>924649.754</v>
      </c>
      <c r="J12" s="66">
        <v>9017</v>
      </c>
      <c r="K12" s="80">
        <v>10391242.877</v>
      </c>
      <c r="L12" s="76">
        <v>25946</v>
      </c>
      <c r="M12" s="77">
        <v>7023944.965</v>
      </c>
    </row>
    <row r="13" spans="1:13" ht="15" customHeight="1">
      <c r="A13" s="88" t="s">
        <v>75</v>
      </c>
      <c r="B13" s="93">
        <f t="shared" si="0"/>
        <v>70321</v>
      </c>
      <c r="C13" s="57">
        <f t="shared" si="1"/>
        <v>25516790.99696</v>
      </c>
      <c r="D13" s="76">
        <v>5025</v>
      </c>
      <c r="E13" s="77">
        <v>1196074.56996</v>
      </c>
      <c r="F13" s="66">
        <v>2786</v>
      </c>
      <c r="G13" s="80">
        <v>948380.321</v>
      </c>
      <c r="H13" s="76">
        <v>5447</v>
      </c>
      <c r="I13" s="77">
        <v>842624.669</v>
      </c>
      <c r="J13" s="66">
        <v>15061</v>
      </c>
      <c r="K13" s="80">
        <v>11848611.092</v>
      </c>
      <c r="L13" s="76">
        <v>42002</v>
      </c>
      <c r="M13" s="77">
        <v>10681100.345</v>
      </c>
    </row>
    <row r="14" spans="1:13" ht="15" customHeight="1">
      <c r="A14" s="88" t="s">
        <v>76</v>
      </c>
      <c r="B14" s="93">
        <f t="shared" si="0"/>
        <v>44511</v>
      </c>
      <c r="C14" s="57">
        <f t="shared" si="1"/>
        <v>14275449.983199999</v>
      </c>
      <c r="D14" s="76">
        <v>3282</v>
      </c>
      <c r="E14" s="77">
        <v>941913.721</v>
      </c>
      <c r="F14" s="66">
        <v>2367</v>
      </c>
      <c r="G14" s="80">
        <v>714832.249</v>
      </c>
      <c r="H14" s="76">
        <v>9696</v>
      </c>
      <c r="I14" s="77">
        <v>1566036.9722</v>
      </c>
      <c r="J14" s="66">
        <v>8234</v>
      </c>
      <c r="K14" s="80">
        <v>5636940.602</v>
      </c>
      <c r="L14" s="76">
        <v>20932</v>
      </c>
      <c r="M14" s="77">
        <v>5415726.439</v>
      </c>
    </row>
    <row r="15" spans="1:13" ht="15" customHeight="1">
      <c r="A15" s="88" t="s">
        <v>77</v>
      </c>
      <c r="B15" s="93">
        <f t="shared" si="0"/>
        <v>66800</v>
      </c>
      <c r="C15" s="57">
        <f t="shared" si="1"/>
        <v>24953171.08498</v>
      </c>
      <c r="D15" s="76">
        <v>12541</v>
      </c>
      <c r="E15" s="77">
        <v>4385167.51798</v>
      </c>
      <c r="F15" s="66">
        <v>4774</v>
      </c>
      <c r="G15" s="80">
        <v>1577856.091</v>
      </c>
      <c r="H15" s="76">
        <v>5323</v>
      </c>
      <c r="I15" s="77">
        <v>960978.204</v>
      </c>
      <c r="J15" s="66">
        <v>12387</v>
      </c>
      <c r="K15" s="80">
        <v>9616973.486</v>
      </c>
      <c r="L15" s="76">
        <v>31775</v>
      </c>
      <c r="M15" s="77">
        <v>8412195.786</v>
      </c>
    </row>
    <row r="16" spans="1:13" ht="15" customHeight="1">
      <c r="A16" s="88" t="s">
        <v>78</v>
      </c>
      <c r="B16" s="93">
        <f t="shared" si="0"/>
        <v>60290</v>
      </c>
      <c r="C16" s="57">
        <f t="shared" si="1"/>
        <v>18792772.1646</v>
      </c>
      <c r="D16" s="76">
        <v>3616</v>
      </c>
      <c r="E16" s="77">
        <v>815589.1756000001</v>
      </c>
      <c r="F16" s="66">
        <v>2863</v>
      </c>
      <c r="G16" s="80">
        <v>866304.441</v>
      </c>
      <c r="H16" s="76">
        <v>6083</v>
      </c>
      <c r="I16" s="77">
        <v>694521.209</v>
      </c>
      <c r="J16" s="66">
        <v>13770</v>
      </c>
      <c r="K16" s="80">
        <v>8329618.414</v>
      </c>
      <c r="L16" s="76">
        <v>33958</v>
      </c>
      <c r="M16" s="77">
        <v>8086738.925</v>
      </c>
    </row>
    <row r="17" spans="1:13" ht="15" customHeight="1">
      <c r="A17" s="88" t="s">
        <v>79</v>
      </c>
      <c r="B17" s="93">
        <f t="shared" si="0"/>
        <v>35752</v>
      </c>
      <c r="C17" s="57">
        <f t="shared" si="1"/>
        <v>12685249.754</v>
      </c>
      <c r="D17" s="76">
        <v>4371</v>
      </c>
      <c r="E17" s="77">
        <v>1104330.923</v>
      </c>
      <c r="F17" s="66">
        <v>3357</v>
      </c>
      <c r="G17" s="80">
        <v>847344.66</v>
      </c>
      <c r="H17" s="76">
        <v>4100</v>
      </c>
      <c r="I17" s="77">
        <v>553084.834</v>
      </c>
      <c r="J17" s="66">
        <v>7151</v>
      </c>
      <c r="K17" s="80">
        <v>5499424.783</v>
      </c>
      <c r="L17" s="76">
        <v>16773</v>
      </c>
      <c r="M17" s="77">
        <v>4681064.554</v>
      </c>
    </row>
    <row r="18" spans="1:13" ht="15" customHeight="1">
      <c r="A18" s="88" t="s">
        <v>80</v>
      </c>
      <c r="B18" s="93">
        <f t="shared" si="0"/>
        <v>64862</v>
      </c>
      <c r="C18" s="57">
        <f t="shared" si="1"/>
        <v>31037700.2614</v>
      </c>
      <c r="D18" s="76">
        <v>5239</v>
      </c>
      <c r="E18" s="77">
        <v>2261010.9344</v>
      </c>
      <c r="F18" s="66">
        <v>3104</v>
      </c>
      <c r="G18" s="80">
        <v>1964916.049</v>
      </c>
      <c r="H18" s="76">
        <v>7898</v>
      </c>
      <c r="I18" s="77">
        <v>1311657.951</v>
      </c>
      <c r="J18" s="66">
        <v>15598</v>
      </c>
      <c r="K18" s="80">
        <v>15176358.272</v>
      </c>
      <c r="L18" s="76">
        <v>33023</v>
      </c>
      <c r="M18" s="77">
        <v>10323757.055</v>
      </c>
    </row>
    <row r="19" spans="1:13" ht="15" customHeight="1">
      <c r="A19" s="88" t="s">
        <v>81</v>
      </c>
      <c r="B19" s="93">
        <f t="shared" si="0"/>
        <v>35579</v>
      </c>
      <c r="C19" s="57">
        <f t="shared" si="1"/>
        <v>12301255.80988</v>
      </c>
      <c r="D19" s="76">
        <v>3942</v>
      </c>
      <c r="E19" s="77">
        <v>1219050.14228</v>
      </c>
      <c r="F19" s="66">
        <v>2976</v>
      </c>
      <c r="G19" s="80">
        <v>976695.518</v>
      </c>
      <c r="H19" s="76">
        <v>4217</v>
      </c>
      <c r="I19" s="77">
        <v>715903.9636</v>
      </c>
      <c r="J19" s="66">
        <v>6853</v>
      </c>
      <c r="K19" s="80">
        <v>4683104.638</v>
      </c>
      <c r="L19" s="76">
        <v>17591</v>
      </c>
      <c r="M19" s="77">
        <v>4706501.548</v>
      </c>
    </row>
    <row r="20" spans="1:13" ht="15" customHeight="1">
      <c r="A20" s="88" t="s">
        <v>82</v>
      </c>
      <c r="B20" s="93">
        <f t="shared" si="0"/>
        <v>20594</v>
      </c>
      <c r="C20" s="57">
        <f t="shared" si="1"/>
        <v>6126484.1334</v>
      </c>
      <c r="D20" s="76">
        <v>2979</v>
      </c>
      <c r="E20" s="77">
        <v>664344.0893999999</v>
      </c>
      <c r="F20" s="66">
        <v>1769</v>
      </c>
      <c r="G20" s="80">
        <v>400473.285</v>
      </c>
      <c r="H20" s="76">
        <v>2620</v>
      </c>
      <c r="I20" s="77">
        <v>391193.828</v>
      </c>
      <c r="J20" s="66">
        <v>3585</v>
      </c>
      <c r="K20" s="80">
        <v>2242257.627</v>
      </c>
      <c r="L20" s="76">
        <v>9641</v>
      </c>
      <c r="M20" s="77">
        <v>2428215.304</v>
      </c>
    </row>
    <row r="21" spans="1:13" ht="15" customHeight="1">
      <c r="A21" s="88" t="s">
        <v>95</v>
      </c>
      <c r="B21" s="93">
        <f t="shared" si="0"/>
        <v>133068</v>
      </c>
      <c r="C21" s="57">
        <f t="shared" si="1"/>
        <v>41240225.616000004</v>
      </c>
      <c r="D21" s="76">
        <v>8697</v>
      </c>
      <c r="E21" s="77">
        <v>2006710.508</v>
      </c>
      <c r="F21" s="66">
        <v>4310</v>
      </c>
      <c r="G21" s="80">
        <v>1278291.667</v>
      </c>
      <c r="H21" s="76">
        <v>7181</v>
      </c>
      <c r="I21" s="77">
        <v>873520.397</v>
      </c>
      <c r="J21" s="66">
        <v>26327</v>
      </c>
      <c r="K21" s="80">
        <v>17357437.284</v>
      </c>
      <c r="L21" s="76">
        <v>86553</v>
      </c>
      <c r="M21" s="77">
        <v>19724265.76</v>
      </c>
    </row>
    <row r="22" spans="1:13" ht="15" customHeight="1">
      <c r="A22" s="88" t="s">
        <v>83</v>
      </c>
      <c r="B22" s="93">
        <f t="shared" si="0"/>
        <v>105730</v>
      </c>
      <c r="C22" s="57">
        <f t="shared" si="1"/>
        <v>47809953.443</v>
      </c>
      <c r="D22" s="76">
        <v>8317</v>
      </c>
      <c r="E22" s="77">
        <v>3519201.978</v>
      </c>
      <c r="F22" s="66">
        <v>4635</v>
      </c>
      <c r="G22" s="80">
        <v>1994128.086</v>
      </c>
      <c r="H22" s="76">
        <v>8861</v>
      </c>
      <c r="I22" s="77">
        <v>2389410.54</v>
      </c>
      <c r="J22" s="66">
        <v>25325</v>
      </c>
      <c r="K22" s="80">
        <v>21525802.242</v>
      </c>
      <c r="L22" s="76">
        <v>58592</v>
      </c>
      <c r="M22" s="77">
        <v>18381410.597</v>
      </c>
    </row>
    <row r="23" spans="1:13" ht="15" customHeight="1">
      <c r="A23" s="88" t="s">
        <v>99</v>
      </c>
      <c r="B23" s="93">
        <f t="shared" si="0"/>
        <v>88625</v>
      </c>
      <c r="C23" s="57">
        <f t="shared" si="1"/>
        <v>41555069.124800004</v>
      </c>
      <c r="D23" s="76">
        <v>5664</v>
      </c>
      <c r="E23" s="77">
        <v>2141639.2007999998</v>
      </c>
      <c r="F23" s="66">
        <v>3492</v>
      </c>
      <c r="G23" s="80">
        <v>1519921.681</v>
      </c>
      <c r="H23" s="76">
        <v>8230</v>
      </c>
      <c r="I23" s="77">
        <v>2169876.251</v>
      </c>
      <c r="J23" s="66">
        <v>21767</v>
      </c>
      <c r="K23" s="80">
        <v>19711628.153</v>
      </c>
      <c r="L23" s="76">
        <v>49472</v>
      </c>
      <c r="M23" s="77">
        <v>16012003.839</v>
      </c>
    </row>
    <row r="24" spans="1:13" ht="15" customHeight="1">
      <c r="A24" s="89" t="s">
        <v>96</v>
      </c>
      <c r="B24" s="94">
        <f t="shared" si="0"/>
        <v>78852</v>
      </c>
      <c r="C24" s="85">
        <f t="shared" si="1"/>
        <v>27538729.1574</v>
      </c>
      <c r="D24" s="76">
        <v>4952</v>
      </c>
      <c r="E24" s="77">
        <v>1350999.7514000002</v>
      </c>
      <c r="F24" s="66">
        <v>2509</v>
      </c>
      <c r="G24" s="80">
        <v>829894.522</v>
      </c>
      <c r="H24" s="76">
        <v>5357</v>
      </c>
      <c r="I24" s="77">
        <v>720563.584</v>
      </c>
      <c r="J24" s="66">
        <v>17239</v>
      </c>
      <c r="K24" s="80">
        <v>12817305.773</v>
      </c>
      <c r="L24" s="76">
        <v>48795</v>
      </c>
      <c r="M24" s="77">
        <v>11819965.527</v>
      </c>
    </row>
    <row r="25" spans="1:13" ht="15" customHeight="1">
      <c r="A25" s="90" t="s">
        <v>106</v>
      </c>
      <c r="B25" s="94">
        <f aca="true" t="shared" si="2" ref="B25:C27">D25+F25+H25+J25+L25</f>
        <v>20861</v>
      </c>
      <c r="C25" s="85">
        <f t="shared" si="2"/>
        <v>13056410.0246</v>
      </c>
      <c r="D25" s="76">
        <v>2306</v>
      </c>
      <c r="E25" s="77">
        <v>579991.5916</v>
      </c>
      <c r="F25" s="66">
        <v>2029</v>
      </c>
      <c r="G25" s="80">
        <v>581351.08</v>
      </c>
      <c r="H25" s="76">
        <v>464</v>
      </c>
      <c r="I25" s="77">
        <v>87053.096</v>
      </c>
      <c r="J25" s="66">
        <v>7145</v>
      </c>
      <c r="K25" s="80">
        <v>8796058.609</v>
      </c>
      <c r="L25" s="76">
        <v>8917</v>
      </c>
      <c r="M25" s="77">
        <v>3011955.648</v>
      </c>
    </row>
    <row r="26" spans="1:13" ht="15" customHeight="1">
      <c r="A26" s="90" t="s">
        <v>107</v>
      </c>
      <c r="B26" s="94">
        <f t="shared" si="2"/>
        <v>22236</v>
      </c>
      <c r="C26" s="85">
        <f t="shared" si="2"/>
        <v>8993755.718</v>
      </c>
      <c r="D26" s="76">
        <v>1889</v>
      </c>
      <c r="E26" s="77">
        <v>469192.417</v>
      </c>
      <c r="F26" s="66">
        <v>1856</v>
      </c>
      <c r="G26" s="80">
        <v>541717.898</v>
      </c>
      <c r="H26" s="76">
        <v>1117</v>
      </c>
      <c r="I26" s="77">
        <v>187451.502</v>
      </c>
      <c r="J26" s="66">
        <v>6953</v>
      </c>
      <c r="K26" s="80">
        <v>4723850.972</v>
      </c>
      <c r="L26" s="76">
        <v>10421</v>
      </c>
      <c r="M26" s="77">
        <v>3071542.929</v>
      </c>
    </row>
    <row r="27" spans="1:13" ht="15" customHeight="1" thickBot="1">
      <c r="A27" s="90" t="s">
        <v>108</v>
      </c>
      <c r="B27" s="94">
        <f t="shared" si="2"/>
        <v>11066</v>
      </c>
      <c r="C27" s="85">
        <f t="shared" si="2"/>
        <v>5602145.54344</v>
      </c>
      <c r="D27" s="78">
        <v>3157</v>
      </c>
      <c r="E27" s="79">
        <v>1607690.98744</v>
      </c>
      <c r="F27" s="84">
        <v>1077</v>
      </c>
      <c r="G27" s="82">
        <v>505697.451</v>
      </c>
      <c r="H27" s="78">
        <v>493</v>
      </c>
      <c r="I27" s="79">
        <v>118158.165</v>
      </c>
      <c r="J27" s="84">
        <v>2686</v>
      </c>
      <c r="K27" s="82">
        <v>2160612.137</v>
      </c>
      <c r="L27" s="78">
        <v>3653</v>
      </c>
      <c r="M27" s="79">
        <v>1209986.803</v>
      </c>
    </row>
    <row r="28" spans="1:13" ht="15" customHeight="1" thickBot="1">
      <c r="A28" s="86" t="s">
        <v>84</v>
      </c>
      <c r="B28" s="47">
        <f aca="true" t="shared" si="3" ref="B28:G28">SUM(B8:B27)</f>
        <v>1163457</v>
      </c>
      <c r="C28" s="96">
        <f t="shared" si="3"/>
        <v>440644631.36504</v>
      </c>
      <c r="D28" s="56">
        <f t="shared" si="3"/>
        <v>97645</v>
      </c>
      <c r="E28" s="95">
        <f t="shared" si="3"/>
        <v>30504051.895040005</v>
      </c>
      <c r="F28" s="56">
        <f t="shared" si="3"/>
        <v>61442</v>
      </c>
      <c r="G28" s="95">
        <f t="shared" si="3"/>
        <v>21263853.882999998</v>
      </c>
      <c r="H28" s="56">
        <f aca="true" t="shared" si="4" ref="H28:M28">SUM(H8:H27)</f>
        <v>110619</v>
      </c>
      <c r="I28" s="95">
        <f t="shared" si="4"/>
        <v>19139045.051999997</v>
      </c>
      <c r="J28" s="56">
        <f t="shared" si="4"/>
        <v>251105</v>
      </c>
      <c r="K28" s="95">
        <f t="shared" si="4"/>
        <v>197855142.31599998</v>
      </c>
      <c r="L28" s="56">
        <f t="shared" si="4"/>
        <v>642646</v>
      </c>
      <c r="M28" s="95">
        <f t="shared" si="4"/>
        <v>171882538.219</v>
      </c>
    </row>
    <row r="30" spans="1:10" s="48" customFormat="1" ht="12.75" customHeight="1">
      <c r="A30" s="118" t="s">
        <v>85</v>
      </c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s="48" customFormat="1" ht="12.75">
      <c r="A31" s="33" t="s">
        <v>86</v>
      </c>
      <c r="B31" s="33"/>
      <c r="C31" s="34"/>
      <c r="D31" s="35"/>
      <c r="E31" s="34"/>
      <c r="F31" s="35"/>
      <c r="G31" s="34"/>
      <c r="H31" s="35"/>
      <c r="I31" s="34"/>
      <c r="J31" s="35"/>
    </row>
    <row r="34" spans="2:13" ht="12.7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ht="12.7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</sheetData>
  <sheetProtection/>
  <mergeCells count="10">
    <mergeCell ref="A30:J30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2023-01-09T10:50:28Z</dcterms:modified>
  <cp:category/>
  <cp:version/>
  <cp:contentType/>
  <cp:contentStatus/>
</cp:coreProperties>
</file>