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08 СВ\"/>
    </mc:Choice>
  </mc:AlternateContent>
  <xr:revisionPtr revIDLastSave="0" documentId="13_ncr:1_{3C9CA698-B87C-4272-9946-B57E9ED2AD96}" xr6:coauthVersionLast="36" xr6:coauthVersionMax="36" xr10:uidLastSave="{00000000-0000-0000-0000-000000000000}"/>
  <bookViews>
    <workbookView xWindow="-15" yWindow="45" windowWidth="12795" windowHeight="12240" activeTab="1" xr2:uid="{00000000-000D-0000-FFFF-FFFF00000000}"/>
  </bookViews>
  <sheets>
    <sheet name="рус" sheetId="13" r:id="rId1"/>
    <sheet name="каз" sheetId="14" r:id="rId2"/>
  </sheets>
  <calcPr calcId="191029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B23" i="14" l="1"/>
  <c r="C23" i="14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<sst xmlns="http://schemas.openxmlformats.org/spreadsheetml/2006/main" count="87" uniqueCount="64">
  <si>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</si>
  <si>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</si>
  <si>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</si>
  <si>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</si>
  <si>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</si>
  <si>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</si>
  <si>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</si>
  <si>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</si>
  <si>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</si>
  <si>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</si>
  <si>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</si>
  <si>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</si>
  <si>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</si>
  <si>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</si>
  <si>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</si>
  <si>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</si>
  <si>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</si>
  <si>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</si>
  <si>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</si>
  <si>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</si>
  <si>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</si>
  <si>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</si>
  <si>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</si>
  <si>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</si>
  <si>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</si>
  <si>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</si>
  <si>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</si>
  <si>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</si>
  <si>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</si>
  <si>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2008 год                                                                                                                            </t>
  </si>
  <si>
    <t>Сумма выплат (тыс.тенге)</t>
  </si>
  <si>
    <t>Сумма выплат** (тыс.тенге)</t>
  </si>
  <si>
    <t xml:space="preserve"> "Мемлекеттік әлеуметтік сақтандыру қоры" АҚ 2008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</si>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</sst>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(* #,##0.00_);_(* \(#,##0.00\);_(* &quot;-&quot;??_);_(@_)"/>
    <numFmt numFmtId="166" formatCode="#,##0.0"/>
    <numFmt numFmtId="167" formatCode="_(* #,##0_);_(* \(#,##0\);_(* &quot;-&quot;??_);_(@_)"/>
    <numFmt numFmtId="168" formatCode="_(* #,##0.0_);_(* \(#,##0.0\);_(* &quot;-&quot;??_);_(@_)"/>
  </numFmts>
  <fonts count="37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1" fillId="33" borderId="0" applyNumberFormat="0" applyBorder="0" applyAlignment="0" applyProtection="0"/>
    <xf numFmtId="164" fontId="32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6" fontId="1" fillId="0" borderId="0" xfId="38" applyNumberFormat="1"/>
    <xf numFmtId="166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6" fontId="1" fillId="0" borderId="0" xfId="38" applyNumberFormat="1" applyFont="1"/>
    <xf numFmtId="0" fontId="3" fillId="0" borderId="0" xfId="40"/>
    <xf numFmtId="166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6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6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6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6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6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6" fontId="6" fillId="0" borderId="4" xfId="38" applyNumberFormat="1" applyFont="1" applyBorder="1" applyAlignment="1">
      <alignment horizontal="center" vertical="center" wrapText="1"/>
    </xf>
    <xf numFmtId="166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7" fontId="14" fillId="2" borderId="14" xfId="46" applyNumberFormat="1" applyFont="1" applyFill="1" applyBorder="1" applyAlignment="1">
      <alignment wrapText="1"/>
    </xf>
    <xf numFmtId="167" fontId="14" fillId="2" borderId="15" xfId="46" applyNumberFormat="1" applyFont="1" applyFill="1" applyBorder="1" applyAlignment="1">
      <alignment wrapText="1"/>
    </xf>
    <xf numFmtId="167" fontId="14" fillId="2" borderId="16" xfId="46" applyNumberFormat="1" applyFont="1" applyFill="1" applyBorder="1" applyAlignment="1">
      <alignment wrapText="1"/>
    </xf>
    <xf numFmtId="167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6" fontId="7" fillId="0" borderId="0" xfId="38" applyNumberFormat="1" applyFont="1" applyAlignment="1"/>
    <xf numFmtId="3" fontId="11" fillId="0" borderId="0" xfId="38" applyNumberFormat="1" applyFont="1" applyAlignment="1"/>
    <xf numFmtId="166" fontId="11" fillId="0" borderId="0" xfId="39" applyNumberFormat="1" applyFont="1" applyAlignment="1">
      <alignment horizontal="left"/>
    </xf>
    <xf numFmtId="165" fontId="10" fillId="0" borderId="18" xfId="46" applyNumberFormat="1" applyFont="1" applyBorder="1" applyAlignment="1"/>
    <xf numFmtId="165" fontId="5" fillId="34" borderId="8" xfId="46" applyNumberFormat="1" applyFont="1" applyFill="1" applyBorder="1" applyAlignment="1">
      <alignment horizontal="right" vertical="center"/>
    </xf>
    <xf numFmtId="165" fontId="10" fillId="0" borderId="19" xfId="46" applyNumberFormat="1" applyFont="1" applyBorder="1" applyAlignment="1"/>
    <xf numFmtId="165" fontId="10" fillId="0" borderId="20" xfId="46" applyNumberFormat="1" applyFont="1" applyBorder="1" applyAlignment="1"/>
    <xf numFmtId="165" fontId="10" fillId="0" borderId="17" xfId="46" applyNumberFormat="1" applyFont="1" applyBorder="1" applyAlignment="1"/>
    <xf numFmtId="165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164" fontId="7" fillId="0" borderId="0" xfId="48" applyFont="1" applyAlignment="1">
      <alignment horizontal="center" vertical="center"/>
    </xf>
    <xf numFmtId="164" fontId="4" fillId="0" borderId="0" xfId="48" applyFont="1" applyBorder="1" applyAlignment="1">
      <alignment vertical="center"/>
    </xf>
    <xf numFmtId="0" fontId="6" fillId="0" borderId="2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8" fontId="10" fillId="0" borderId="18" xfId="46" applyNumberFormat="1" applyFont="1" applyBorder="1" applyAlignment="1"/>
    <xf numFmtId="168" fontId="10" fillId="0" borderId="19" xfId="46" applyNumberFormat="1" applyFont="1" applyBorder="1" applyAlignment="1"/>
    <xf numFmtId="166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8" fontId="10" fillId="0" borderId="20" xfId="46" applyNumberFormat="1" applyFont="1" applyBorder="1" applyAlignment="1"/>
    <xf numFmtId="166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8" fontId="10" fillId="0" borderId="17" xfId="46" applyNumberFormat="1" applyFont="1" applyBorder="1" applyAlignment="1"/>
    <xf numFmtId="166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8" fontId="5" fillId="34" borderId="8" xfId="46" applyNumberFormat="1" applyFont="1" applyFill="1" applyBorder="1" applyAlignment="1">
      <alignment horizontal="right" vertical="center"/>
    </xf>
    <xf numFmtId="168" fontId="5" fillId="36" borderId="9" xfId="46" applyNumberFormat="1" applyFont="1" applyFill="1" applyBorder="1" applyAlignment="1">
      <alignment horizontal="right" vertical="center"/>
    </xf>
    <xf numFmtId="168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8" fontId="4" fillId="0" borderId="0" xfId="46" applyNumberFormat="1" applyFont="1" applyBorder="1" applyAlignment="1">
      <alignment vertical="center"/>
    </xf>
    <xf numFmtId="167" fontId="4" fillId="0" borderId="0" xfId="46" applyNumberFormat="1" applyFont="1" applyBorder="1" applyAlignment="1">
      <alignment vertical="center"/>
    </xf>
    <xf numFmtId="3" fontId="33" fillId="0" borderId="0" xfId="40" applyNumberFormat="1" applyFont="1"/>
    <xf numFmtId="166" fontId="34" fillId="0" borderId="0" xfId="38" applyNumberFormat="1" applyFont="1"/>
    <xf numFmtId="3" fontId="34" fillId="0" borderId="0" xfId="38" applyNumberFormat="1" applyFont="1"/>
    <xf numFmtId="166" fontId="33" fillId="0" borderId="0" xfId="40" applyNumberFormat="1" applyFont="1"/>
    <xf numFmtId="166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6" fontId="11" fillId="0" borderId="0" xfId="38" applyNumberFormat="1" applyFont="1" applyAlignment="1">
      <alignment horizontal="left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6" fontId="6" fillId="0" borderId="19" xfId="38" applyNumberFormat="1" applyFont="1" applyBorder="1" applyAlignment="1">
      <alignment horizontal="center" vertical="center" wrapText="1"/>
    </xf>
    <xf numFmtId="166" fontId="6" fillId="0" borderId="4" xfId="38" applyNumberFormat="1" applyFont="1" applyBorder="1" applyAlignment="1">
      <alignment horizontal="center" vertical="center" wrapText="1"/>
    </xf>
    <xf numFmtId="0" fontId="6" fillId="0" borderId="24" xfId="38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166" fontId="7" fillId="0" borderId="0" xfId="40" applyNumberFormat="1" applyFont="1" applyAlignment="1">
      <alignment horizontal="center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6" fontId="10" fillId="0" borderId="0" xfId="39" applyNumberFormat="1" applyFont="1" applyAlignment="1">
      <alignment horizontal="center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35" fillId="35" borderId="0" xfId="40" applyFont="1" applyFill="1" applyBorder="1" applyAlignment="1">
      <alignment horizontal="left" vertical="center" wrapText="1"/>
    </xf>
    <xf numFmtId="0" fontId="35" fillId="35" borderId="0" xfId="40" applyFont="1" applyFill="1" applyAlignment="1"/>
    <xf numFmtId="3" fontId="35" fillId="0" borderId="0" xfId="38" applyNumberFormat="1" applyFont="1"/>
    <xf numFmtId="166" fontId="35" fillId="0" borderId="0" xfId="38" applyNumberFormat="1" applyFont="1"/>
    <xf numFmtId="0" fontId="36" fillId="0" borderId="0" xfId="40" applyFont="1"/>
  </cellXfs>
  <cellStyles count="49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новая форма 4-1" xfId="38" xr:uid="{00000000-0005-0000-0000-000026000000}"/>
    <cellStyle name="Обычный_новая форма 4-1 2" xfId="39" xr:uid="{00000000-0005-0000-0000-000027000000}"/>
    <cellStyle name="Обычный_форма 4 июнь 2009 2" xfId="40" xr:uid="{00000000-0005-0000-0000-000028000000}"/>
    <cellStyle name="Плохой" xfId="41" builtinId="27" customBuiltin="1"/>
    <cellStyle name="Пояснение" xfId="42" builtinId="53" customBuiltin="1"/>
    <cellStyle name="Примечание 2" xfId="43" xr:uid="{00000000-0005-0000-0000-00002B000000}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 xr:uid="{00000000-0005-0000-0000-00002F000000}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M38"/>
  <sheetViews>
    <sheetView zoomScaleNormal="100" workbookViewId="0">
      <selection activeCell="B25" sqref="B25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5" customWidth="1"/>
    <col min="4" max="4" width="12.7109375" style="10" customWidth="1"/>
    <col min="5" max="5" width="17.5703125" style="25" customWidth="1"/>
    <col min="6" max="6" width="12.7109375" style="10" customWidth="1"/>
    <col min="7" max="7" width="16.5703125" style="25" customWidth="1"/>
    <col min="8" max="8" width="12.7109375" style="10" customWidth="1"/>
    <col min="9" max="9" width="16.42578125" style="25" customWidth="1"/>
    <col min="10" max="10" width="12.7109375" style="10" customWidth="1"/>
    <col min="11" max="11" width="20.140625" style="25" customWidth="1"/>
    <col min="12" max="12" width="12.7109375" style="10" customWidth="1"/>
    <col min="13" max="13" width="18.57031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90" t="s">
        <v>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3.5" customHeight="1" thickBot="1" x14ac:dyDescent="0.25">
      <c r="A3" s="91" t="s">
        <v>0</v>
      </c>
      <c r="B3" s="94" t="s">
        <v>1</v>
      </c>
      <c r="C3" s="95"/>
      <c r="D3" s="101" t="s">
        <v>2</v>
      </c>
      <c r="E3" s="102"/>
      <c r="F3" s="102"/>
      <c r="G3" s="102"/>
      <c r="H3" s="102"/>
      <c r="I3" s="102"/>
      <c r="J3" s="102"/>
      <c r="K3" s="102"/>
      <c r="L3" s="102"/>
      <c r="M3" s="103"/>
    </row>
    <row r="4" spans="1:13" ht="57" customHeight="1" x14ac:dyDescent="0.2">
      <c r="A4" s="92"/>
      <c r="B4" s="107" t="s">
        <v>3</v>
      </c>
      <c r="C4" s="96" t="s">
        <v>31</v>
      </c>
      <c r="D4" s="98" t="s">
        <v>4</v>
      </c>
      <c r="E4" s="100"/>
      <c r="F4" s="98" t="s">
        <v>5</v>
      </c>
      <c r="G4" s="100"/>
      <c r="H4" s="98" t="s">
        <v>6</v>
      </c>
      <c r="I4" s="100"/>
      <c r="J4" s="98" t="s">
        <v>24</v>
      </c>
      <c r="K4" s="100"/>
      <c r="L4" s="98" t="s">
        <v>25</v>
      </c>
      <c r="M4" s="99"/>
    </row>
    <row r="5" spans="1:13" ht="42.75" customHeight="1" thickBot="1" x14ac:dyDescent="0.25">
      <c r="A5" s="93"/>
      <c r="B5" s="108"/>
      <c r="C5" s="97"/>
      <c r="D5" s="32" t="s">
        <v>3</v>
      </c>
      <c r="E5" s="33" t="s">
        <v>30</v>
      </c>
      <c r="F5" s="32" t="s">
        <v>3</v>
      </c>
      <c r="G5" s="33" t="s">
        <v>30</v>
      </c>
      <c r="H5" s="32" t="s">
        <v>3</v>
      </c>
      <c r="I5" s="33" t="s">
        <v>30</v>
      </c>
      <c r="J5" s="32" t="s">
        <v>3</v>
      </c>
      <c r="K5" s="33" t="s">
        <v>30</v>
      </c>
      <c r="L5" s="32" t="s">
        <v>3</v>
      </c>
      <c r="M5" s="34" t="s">
        <v>30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13007</v>
      </c>
      <c r="C7" s="51">
        <f>(E7+G7+I7+K7+M7)</f>
        <v>948783.80599999998</v>
      </c>
      <c r="D7" s="43">
        <v>1138</v>
      </c>
      <c r="E7" s="53">
        <v>30519.707999999999</v>
      </c>
      <c r="F7" s="43">
        <v>382</v>
      </c>
      <c r="G7" s="53">
        <v>17563.451000000001</v>
      </c>
      <c r="H7" s="43">
        <v>6</v>
      </c>
      <c r="I7" s="53">
        <v>79.790999999999997</v>
      </c>
      <c r="J7" s="43">
        <v>3465</v>
      </c>
      <c r="K7" s="53">
        <v>423541.37699999998</v>
      </c>
      <c r="L7" s="43">
        <v>8016</v>
      </c>
      <c r="M7" s="57">
        <v>477079.47899999999</v>
      </c>
    </row>
    <row r="8" spans="1:13" ht="15" customHeight="1" x14ac:dyDescent="0.25">
      <c r="A8" s="40" t="s">
        <v>8</v>
      </c>
      <c r="B8" s="43">
        <f t="shared" ref="B8:B22" si="0">D8+F8+H8+J8+L8</f>
        <v>16074</v>
      </c>
      <c r="C8" s="51">
        <f t="shared" ref="C8:C22" si="1">(E8+G8+I8+K8+M8)</f>
        <v>1377895.3473199999</v>
      </c>
      <c r="D8" s="44">
        <v>1036</v>
      </c>
      <c r="E8" s="54">
        <v>39134.419179999997</v>
      </c>
      <c r="F8" s="44">
        <v>443</v>
      </c>
      <c r="G8" s="54">
        <v>26382.772000000001</v>
      </c>
      <c r="H8" s="44">
        <v>42</v>
      </c>
      <c r="I8" s="54">
        <v>661.36014</v>
      </c>
      <c r="J8" s="44">
        <v>4571</v>
      </c>
      <c r="K8" s="54">
        <v>662010.93299999996</v>
      </c>
      <c r="L8" s="44">
        <v>9982</v>
      </c>
      <c r="M8" s="58">
        <v>649705.86300000001</v>
      </c>
    </row>
    <row r="9" spans="1:13" ht="15" customHeight="1" x14ac:dyDescent="0.25">
      <c r="A9" s="40" t="s">
        <v>9</v>
      </c>
      <c r="B9" s="43">
        <f t="shared" si="0"/>
        <v>29186</v>
      </c>
      <c r="C9" s="51">
        <f t="shared" si="1"/>
        <v>2438713.48049</v>
      </c>
      <c r="D9" s="44">
        <v>1271</v>
      </c>
      <c r="E9" s="54">
        <v>38612.691760000002</v>
      </c>
      <c r="F9" s="44">
        <v>375</v>
      </c>
      <c r="G9" s="54">
        <v>17303.665730000001</v>
      </c>
      <c r="H9" s="44">
        <v>14</v>
      </c>
      <c r="I9" s="54">
        <v>250.59299999999999</v>
      </c>
      <c r="J9" s="44">
        <v>8204</v>
      </c>
      <c r="K9" s="54">
        <v>1172288.922</v>
      </c>
      <c r="L9" s="44">
        <v>19322</v>
      </c>
      <c r="M9" s="58">
        <v>1210257.608</v>
      </c>
    </row>
    <row r="10" spans="1:13" ht="15" customHeight="1" x14ac:dyDescent="0.25">
      <c r="A10" s="40" t="s">
        <v>10</v>
      </c>
      <c r="B10" s="43">
        <f t="shared" si="0"/>
        <v>16292</v>
      </c>
      <c r="C10" s="51">
        <f t="shared" si="1"/>
        <v>1681332.9393799999</v>
      </c>
      <c r="D10" s="44">
        <v>787</v>
      </c>
      <c r="E10" s="54">
        <v>40620.699380000005</v>
      </c>
      <c r="F10" s="44">
        <v>473</v>
      </c>
      <c r="G10" s="54">
        <v>34172.125</v>
      </c>
      <c r="H10" s="44">
        <v>726</v>
      </c>
      <c r="I10" s="54">
        <v>22706.791000000001</v>
      </c>
      <c r="J10" s="44">
        <v>4253</v>
      </c>
      <c r="K10" s="54">
        <v>832607.902</v>
      </c>
      <c r="L10" s="44">
        <v>10053</v>
      </c>
      <c r="M10" s="58">
        <v>751225.42200000002</v>
      </c>
    </row>
    <row r="11" spans="1:13" ht="15" customHeight="1" x14ac:dyDescent="0.25">
      <c r="A11" s="40" t="s">
        <v>11</v>
      </c>
      <c r="B11" s="43">
        <f t="shared" si="0"/>
        <v>25006</v>
      </c>
      <c r="C11" s="51">
        <f t="shared" si="1"/>
        <v>2104306.4441799996</v>
      </c>
      <c r="D11" s="44">
        <v>2739</v>
      </c>
      <c r="E11" s="54">
        <v>86533.734650000013</v>
      </c>
      <c r="F11" s="44">
        <v>850</v>
      </c>
      <c r="G11" s="54">
        <v>38117.188000000002</v>
      </c>
      <c r="H11" s="44">
        <v>27</v>
      </c>
      <c r="I11" s="54">
        <v>617.01499999999999</v>
      </c>
      <c r="J11" s="44">
        <v>6537</v>
      </c>
      <c r="K11" s="54">
        <v>1083382.4739999999</v>
      </c>
      <c r="L11" s="44">
        <v>14853</v>
      </c>
      <c r="M11" s="58">
        <v>895656.03252999997</v>
      </c>
    </row>
    <row r="12" spans="1:13" ht="15" customHeight="1" x14ac:dyDescent="0.25">
      <c r="A12" s="40" t="s">
        <v>12</v>
      </c>
      <c r="B12" s="43">
        <f t="shared" si="0"/>
        <v>20258</v>
      </c>
      <c r="C12" s="51">
        <f t="shared" si="1"/>
        <v>1409409.5490999999</v>
      </c>
      <c r="D12" s="44">
        <v>866</v>
      </c>
      <c r="E12" s="54">
        <v>28056.916000000001</v>
      </c>
      <c r="F12" s="44">
        <v>405</v>
      </c>
      <c r="G12" s="54">
        <v>18844.448</v>
      </c>
      <c r="H12" s="44">
        <v>155</v>
      </c>
      <c r="I12" s="54">
        <v>3296.7289999999998</v>
      </c>
      <c r="J12" s="44">
        <v>5870</v>
      </c>
      <c r="K12" s="54">
        <v>604376.924</v>
      </c>
      <c r="L12" s="44">
        <v>12962</v>
      </c>
      <c r="M12" s="58">
        <v>754834.53210000007</v>
      </c>
    </row>
    <row r="13" spans="1:13" ht="15" customHeight="1" x14ac:dyDescent="0.25">
      <c r="A13" s="40" t="s">
        <v>13</v>
      </c>
      <c r="B13" s="43">
        <f t="shared" si="0"/>
        <v>12199</v>
      </c>
      <c r="C13" s="51">
        <f t="shared" si="1"/>
        <v>935651.826</v>
      </c>
      <c r="D13" s="44">
        <v>1385</v>
      </c>
      <c r="E13" s="54">
        <v>42503.510999999999</v>
      </c>
      <c r="F13" s="44">
        <v>537</v>
      </c>
      <c r="G13" s="54">
        <v>21227.065999999999</v>
      </c>
      <c r="H13" s="44">
        <v>14</v>
      </c>
      <c r="I13" s="54">
        <v>474.81799999999998</v>
      </c>
      <c r="J13" s="44">
        <v>3167</v>
      </c>
      <c r="K13" s="54">
        <v>430044.55699999997</v>
      </c>
      <c r="L13" s="44">
        <v>7096</v>
      </c>
      <c r="M13" s="58">
        <v>441401.87400000001</v>
      </c>
    </row>
    <row r="14" spans="1:13" ht="15" customHeight="1" x14ac:dyDescent="0.25">
      <c r="A14" s="40" t="s">
        <v>14</v>
      </c>
      <c r="B14" s="43">
        <f t="shared" si="0"/>
        <v>29196</v>
      </c>
      <c r="C14" s="51">
        <f t="shared" si="1"/>
        <v>2191292.4948</v>
      </c>
      <c r="D14" s="44">
        <v>4622</v>
      </c>
      <c r="E14" s="54">
        <v>214941.86986000001</v>
      </c>
      <c r="F14" s="44">
        <v>1469</v>
      </c>
      <c r="G14" s="54">
        <v>78221.625</v>
      </c>
      <c r="H14" s="44">
        <v>107</v>
      </c>
      <c r="I14" s="54">
        <v>3226.9459999999999</v>
      </c>
      <c r="J14" s="44">
        <v>7137</v>
      </c>
      <c r="K14" s="54">
        <v>911548.72699999996</v>
      </c>
      <c r="L14" s="44">
        <v>15861</v>
      </c>
      <c r="M14" s="58">
        <v>983353.32694000006</v>
      </c>
    </row>
    <row r="15" spans="1:13" ht="15" customHeight="1" x14ac:dyDescent="0.25">
      <c r="A15" s="40" t="s">
        <v>15</v>
      </c>
      <c r="B15" s="43">
        <f t="shared" si="0"/>
        <v>15648</v>
      </c>
      <c r="C15" s="51">
        <f t="shared" si="1"/>
        <v>1059872.8959999999</v>
      </c>
      <c r="D15" s="44">
        <v>980</v>
      </c>
      <c r="E15" s="54">
        <v>22286.524000000001</v>
      </c>
      <c r="F15" s="44">
        <v>501</v>
      </c>
      <c r="G15" s="54">
        <v>24091.563999999998</v>
      </c>
      <c r="H15" s="44">
        <v>27</v>
      </c>
      <c r="I15" s="54">
        <v>1082.5</v>
      </c>
      <c r="J15" s="44">
        <v>4179</v>
      </c>
      <c r="K15" s="54">
        <v>432804.55099999998</v>
      </c>
      <c r="L15" s="44">
        <v>9961</v>
      </c>
      <c r="M15" s="58">
        <v>579607.75699999998</v>
      </c>
    </row>
    <row r="16" spans="1:13" ht="15" customHeight="1" x14ac:dyDescent="0.25">
      <c r="A16" s="40" t="s">
        <v>16</v>
      </c>
      <c r="B16" s="43">
        <f t="shared" si="0"/>
        <v>14334</v>
      </c>
      <c r="C16" s="51">
        <f t="shared" si="1"/>
        <v>1055091.8089999999</v>
      </c>
      <c r="D16" s="44">
        <v>1379</v>
      </c>
      <c r="E16" s="54">
        <v>43828.161</v>
      </c>
      <c r="F16" s="44">
        <v>443</v>
      </c>
      <c r="G16" s="54">
        <v>20021.215</v>
      </c>
      <c r="H16" s="44">
        <v>102</v>
      </c>
      <c r="I16" s="54">
        <v>2085.7350000000001</v>
      </c>
      <c r="J16" s="44">
        <v>3782</v>
      </c>
      <c r="K16" s="54">
        <v>469332.516</v>
      </c>
      <c r="L16" s="44">
        <v>8628</v>
      </c>
      <c r="M16" s="58">
        <v>519824.18199999997</v>
      </c>
    </row>
    <row r="17" spans="1:13" ht="15" customHeight="1" x14ac:dyDescent="0.25">
      <c r="A17" s="40" t="s">
        <v>17</v>
      </c>
      <c r="B17" s="43">
        <f t="shared" si="0"/>
        <v>12847</v>
      </c>
      <c r="C17" s="51">
        <f t="shared" si="1"/>
        <v>1409632.83274</v>
      </c>
      <c r="D17" s="44">
        <v>799</v>
      </c>
      <c r="E17" s="54">
        <v>53158.637740000006</v>
      </c>
      <c r="F17" s="44">
        <v>469</v>
      </c>
      <c r="G17" s="54">
        <v>55906.286999999997</v>
      </c>
      <c r="H17" s="44">
        <v>44</v>
      </c>
      <c r="I17" s="54">
        <v>1109.6020000000001</v>
      </c>
      <c r="J17" s="44">
        <v>3658</v>
      </c>
      <c r="K17" s="54">
        <v>678637.46</v>
      </c>
      <c r="L17" s="44">
        <v>7877</v>
      </c>
      <c r="M17" s="58">
        <v>620820.84600000002</v>
      </c>
    </row>
    <row r="18" spans="1:13" ht="15" customHeight="1" x14ac:dyDescent="0.25">
      <c r="A18" s="40" t="s">
        <v>18</v>
      </c>
      <c r="B18" s="43">
        <f t="shared" si="0"/>
        <v>15963</v>
      </c>
      <c r="C18" s="51">
        <f t="shared" si="1"/>
        <v>1284166.9920000001</v>
      </c>
      <c r="D18" s="44">
        <v>1408</v>
      </c>
      <c r="E18" s="54">
        <v>48972.08</v>
      </c>
      <c r="F18" s="44">
        <v>762</v>
      </c>
      <c r="G18" s="54">
        <v>39537.964999999997</v>
      </c>
      <c r="H18" s="44">
        <v>129</v>
      </c>
      <c r="I18" s="54">
        <v>3417.4670000000001</v>
      </c>
      <c r="J18" s="44">
        <v>4629</v>
      </c>
      <c r="K18" s="54">
        <v>628486.27899999998</v>
      </c>
      <c r="L18" s="44">
        <v>9035</v>
      </c>
      <c r="M18" s="58">
        <v>563753.201</v>
      </c>
    </row>
    <row r="19" spans="1:13" ht="15" customHeight="1" x14ac:dyDescent="0.25">
      <c r="A19" s="40" t="s">
        <v>19</v>
      </c>
      <c r="B19" s="43">
        <f t="shared" si="0"/>
        <v>11128</v>
      </c>
      <c r="C19" s="51">
        <f t="shared" si="1"/>
        <v>770740.99200000009</v>
      </c>
      <c r="D19" s="44">
        <v>1378</v>
      </c>
      <c r="E19" s="54">
        <v>35753.843999999997</v>
      </c>
      <c r="F19" s="44">
        <v>310</v>
      </c>
      <c r="G19" s="54">
        <v>10950.424000000001</v>
      </c>
      <c r="H19" s="44">
        <v>67</v>
      </c>
      <c r="I19" s="54">
        <v>1510.252</v>
      </c>
      <c r="J19" s="44">
        <v>2792</v>
      </c>
      <c r="K19" s="54">
        <v>343579.03100000002</v>
      </c>
      <c r="L19" s="44">
        <v>6581</v>
      </c>
      <c r="M19" s="58">
        <v>378947.44099999999</v>
      </c>
    </row>
    <row r="20" spans="1:13" ht="15" customHeight="1" x14ac:dyDescent="0.25">
      <c r="A20" s="40" t="s">
        <v>20</v>
      </c>
      <c r="B20" s="43">
        <f t="shared" si="0"/>
        <v>39940</v>
      </c>
      <c r="C20" s="51">
        <f t="shared" si="1"/>
        <v>2818173.8820000002</v>
      </c>
      <c r="D20" s="44">
        <v>1648</v>
      </c>
      <c r="E20" s="54">
        <v>51153.874000000003</v>
      </c>
      <c r="F20" s="44">
        <v>311</v>
      </c>
      <c r="G20" s="54">
        <v>18457.362000000001</v>
      </c>
      <c r="H20" s="44">
        <v>22</v>
      </c>
      <c r="I20" s="54">
        <v>556.26400000000001</v>
      </c>
      <c r="J20" s="44">
        <v>11551</v>
      </c>
      <c r="K20" s="54">
        <v>1205062.0789999999</v>
      </c>
      <c r="L20" s="44">
        <v>26408</v>
      </c>
      <c r="M20" s="58">
        <v>1542944.3030000001</v>
      </c>
    </row>
    <row r="21" spans="1:13" ht="15" customHeight="1" x14ac:dyDescent="0.25">
      <c r="A21" s="40" t="s">
        <v>21</v>
      </c>
      <c r="B21" s="43">
        <f t="shared" si="0"/>
        <v>31687</v>
      </c>
      <c r="C21" s="51">
        <f t="shared" si="1"/>
        <v>5270659.7697400004</v>
      </c>
      <c r="D21" s="44">
        <v>1691</v>
      </c>
      <c r="E21" s="54">
        <v>100365.58801000001</v>
      </c>
      <c r="F21" s="44">
        <v>480</v>
      </c>
      <c r="G21" s="54">
        <v>36382.533000000003</v>
      </c>
      <c r="H21" s="44">
        <v>40</v>
      </c>
      <c r="I21" s="54">
        <v>1498.1279999999999</v>
      </c>
      <c r="J21" s="44">
        <v>9648</v>
      </c>
      <c r="K21" s="54">
        <v>3183318.99</v>
      </c>
      <c r="L21" s="44">
        <v>19828</v>
      </c>
      <c r="M21" s="58">
        <v>1949094.53073</v>
      </c>
    </row>
    <row r="22" spans="1:13" ht="15" customHeight="1" thickBot="1" x14ac:dyDescent="0.3">
      <c r="A22" s="41" t="s">
        <v>22</v>
      </c>
      <c r="B22" s="43">
        <f t="shared" si="0"/>
        <v>18766</v>
      </c>
      <c r="C22" s="51">
        <f t="shared" si="1"/>
        <v>2716379.966</v>
      </c>
      <c r="D22" s="45">
        <v>1020</v>
      </c>
      <c r="E22" s="55">
        <v>50281.983999999997</v>
      </c>
      <c r="F22" s="45">
        <v>377</v>
      </c>
      <c r="G22" s="55">
        <v>29723.415000000001</v>
      </c>
      <c r="H22" s="45">
        <v>190</v>
      </c>
      <c r="I22" s="55">
        <v>6632.8360000000002</v>
      </c>
      <c r="J22" s="45">
        <v>5880</v>
      </c>
      <c r="K22" s="55">
        <v>1599108.727</v>
      </c>
      <c r="L22" s="45">
        <v>11299</v>
      </c>
      <c r="M22" s="59">
        <v>1030633.004</v>
      </c>
    </row>
    <row r="23" spans="1:13" s="11" customFormat="1" ht="15" customHeight="1" thickBot="1" x14ac:dyDescent="0.25">
      <c r="A23" s="42" t="s">
        <v>23</v>
      </c>
      <c r="B23" s="46">
        <f>SUM(B7:B22)</f>
        <v>321531</v>
      </c>
      <c r="C23" s="52">
        <f t="shared" ref="C23:M23" si="2">SUM(C7:C22)</f>
        <v>29472105.026749998</v>
      </c>
      <c r="D23" s="46">
        <f t="shared" si="2"/>
        <v>24147</v>
      </c>
      <c r="E23" s="56">
        <f t="shared" si="2"/>
        <v>926724.24257999985</v>
      </c>
      <c r="F23" s="46">
        <f t="shared" si="2"/>
        <v>8587</v>
      </c>
      <c r="G23" s="56">
        <f t="shared" si="2"/>
        <v>486903.10573000001</v>
      </c>
      <c r="H23" s="46">
        <f t="shared" si="2"/>
        <v>1712</v>
      </c>
      <c r="I23" s="56">
        <f t="shared" si="2"/>
        <v>49206.827139999994</v>
      </c>
      <c r="J23" s="46">
        <f t="shared" si="2"/>
        <v>89323</v>
      </c>
      <c r="K23" s="56">
        <f t="shared" si="2"/>
        <v>14660131.448999999</v>
      </c>
      <c r="L23" s="46">
        <f t="shared" si="2"/>
        <v>197762</v>
      </c>
      <c r="M23" s="60">
        <f t="shared" si="2"/>
        <v>13349139.4023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105" t="s">
        <v>26</v>
      </c>
      <c r="B26" s="106"/>
      <c r="C26" s="106"/>
      <c r="D26" s="106"/>
      <c r="E26" s="106"/>
      <c r="F26" s="106"/>
      <c r="G26" s="106"/>
      <c r="H26" s="106"/>
      <c r="I26" s="106"/>
      <c r="J26" s="15"/>
      <c r="K26" s="16"/>
      <c r="L26" s="15"/>
      <c r="M26" s="16"/>
    </row>
    <row r="27" spans="1:13" x14ac:dyDescent="0.2">
      <c r="A27" s="109" t="s">
        <v>28</v>
      </c>
      <c r="B27" s="110"/>
      <c r="C27" s="110"/>
      <c r="D27" s="110"/>
      <c r="E27" s="110"/>
      <c r="F27" s="110"/>
      <c r="G27" s="110"/>
      <c r="H27" s="110"/>
      <c r="I27" s="110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s="27" customFormat="1" ht="15.75" x14ac:dyDescent="0.25">
      <c r="A32" s="31"/>
      <c r="B32" s="111"/>
      <c r="C32" s="111"/>
      <c r="D32" s="50"/>
    </row>
    <row r="33" spans="1:11" ht="15.75" x14ac:dyDescent="0.25">
      <c r="A33" s="22"/>
      <c r="B33" s="104"/>
      <c r="C33" s="104"/>
      <c r="D33" s="104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104"/>
      <c r="C35" s="104"/>
      <c r="D35" s="104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B35:D35"/>
    <mergeCell ref="H4:I4"/>
    <mergeCell ref="F4:G4"/>
    <mergeCell ref="A26:I26"/>
    <mergeCell ref="D4:E4"/>
    <mergeCell ref="B4:B5"/>
    <mergeCell ref="A27:I27"/>
    <mergeCell ref="B33:D33"/>
    <mergeCell ref="B32:C32"/>
    <mergeCell ref="A2:M2"/>
    <mergeCell ref="A3:A5"/>
    <mergeCell ref="B3:C3"/>
    <mergeCell ref="C4:C5"/>
    <mergeCell ref="L4:M4"/>
    <mergeCell ref="J4:K4"/>
    <mergeCell ref="D3:M3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M36"/>
  <sheetViews>
    <sheetView tabSelected="1" zoomScaleNormal="100" workbookViewId="0">
      <selection activeCell="D4" sqref="D4:E4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112" t="s">
        <v>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13.5" customHeight="1" thickBot="1" x14ac:dyDescent="0.25">
      <c r="A3" s="113" t="s">
        <v>33</v>
      </c>
      <c r="B3" s="94" t="s">
        <v>34</v>
      </c>
      <c r="C3" s="95"/>
      <c r="D3" s="115" t="s">
        <v>35</v>
      </c>
      <c r="E3" s="116"/>
      <c r="F3" s="116"/>
      <c r="G3" s="116"/>
      <c r="H3" s="116"/>
      <c r="I3" s="116"/>
      <c r="J3" s="116"/>
      <c r="K3" s="116"/>
      <c r="L3" s="116"/>
      <c r="M3" s="116"/>
    </row>
    <row r="4" spans="1:13" ht="66" customHeight="1" thickBot="1" x14ac:dyDescent="0.25">
      <c r="A4" s="113"/>
      <c r="B4" s="107" t="s">
        <v>36</v>
      </c>
      <c r="C4" s="117" t="s">
        <v>37</v>
      </c>
      <c r="D4" s="119" t="s">
        <v>38</v>
      </c>
      <c r="E4" s="120"/>
      <c r="F4" s="120" t="s">
        <v>39</v>
      </c>
      <c r="G4" s="120"/>
      <c r="H4" s="120" t="s">
        <v>40</v>
      </c>
      <c r="I4" s="120"/>
      <c r="J4" s="120" t="s">
        <v>41</v>
      </c>
      <c r="K4" s="120"/>
      <c r="L4" s="120" t="s">
        <v>42</v>
      </c>
      <c r="M4" s="120"/>
    </row>
    <row r="5" spans="1:13" ht="42.75" customHeight="1" thickBot="1" x14ac:dyDescent="0.25">
      <c r="A5" s="114"/>
      <c r="B5" s="108"/>
      <c r="C5" s="118"/>
      <c r="D5" s="64" t="s">
        <v>43</v>
      </c>
      <c r="E5" s="63" t="s">
        <v>44</v>
      </c>
      <c r="F5" s="65" t="s">
        <v>43</v>
      </c>
      <c r="G5" s="63" t="s">
        <v>44</v>
      </c>
      <c r="H5" s="65" t="s">
        <v>43</v>
      </c>
      <c r="I5" s="63" t="s">
        <v>44</v>
      </c>
      <c r="J5" s="65" t="s">
        <v>43</v>
      </c>
      <c r="K5" s="63" t="s">
        <v>44</v>
      </c>
      <c r="L5" s="65" t="s">
        <v>43</v>
      </c>
      <c r="M5" s="63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66" t="s">
        <v>45</v>
      </c>
      <c r="B7" s="43">
        <f>D7+F7+H7+J7+L7</f>
        <v>13007</v>
      </c>
      <c r="C7" s="67">
        <f>E7+G7+I7+K7+M7</f>
        <v>948783.80599999998</v>
      </c>
      <c r="D7" s="43">
        <v>1138</v>
      </c>
      <c r="E7" s="68">
        <v>30519.707999999999</v>
      </c>
      <c r="F7" s="43">
        <v>382</v>
      </c>
      <c r="G7" s="68">
        <v>17563.451000000001</v>
      </c>
      <c r="H7" s="43">
        <v>6</v>
      </c>
      <c r="I7" s="68">
        <v>79.790999999999997</v>
      </c>
      <c r="J7" s="43">
        <v>3465</v>
      </c>
      <c r="K7" s="68">
        <v>423541.37699999998</v>
      </c>
      <c r="L7" s="43">
        <v>8016</v>
      </c>
      <c r="M7" s="69">
        <v>477079.47899999999</v>
      </c>
    </row>
    <row r="8" spans="1:13" ht="15" customHeight="1" x14ac:dyDescent="0.25">
      <c r="A8" s="70" t="s">
        <v>46</v>
      </c>
      <c r="B8" s="43">
        <f t="shared" ref="B8:C22" si="0">D8+F8+H8+J8+L8</f>
        <v>16074</v>
      </c>
      <c r="C8" s="67">
        <f t="shared" si="0"/>
        <v>1377895.3473199999</v>
      </c>
      <c r="D8" s="44">
        <v>1036</v>
      </c>
      <c r="E8" s="71">
        <v>39134.419179999997</v>
      </c>
      <c r="F8" s="44">
        <v>443</v>
      </c>
      <c r="G8" s="71">
        <v>26382.772000000001</v>
      </c>
      <c r="H8" s="44">
        <v>42</v>
      </c>
      <c r="I8" s="71">
        <v>661.36014</v>
      </c>
      <c r="J8" s="44">
        <v>4571</v>
      </c>
      <c r="K8" s="71">
        <v>662010.93299999996</v>
      </c>
      <c r="L8" s="44">
        <v>9982</v>
      </c>
      <c r="M8" s="72">
        <v>649705.86300000001</v>
      </c>
    </row>
    <row r="9" spans="1:13" ht="15" customHeight="1" x14ac:dyDescent="0.25">
      <c r="A9" s="70" t="s">
        <v>47</v>
      </c>
      <c r="B9" s="43">
        <f t="shared" si="0"/>
        <v>29186</v>
      </c>
      <c r="C9" s="67">
        <f t="shared" si="0"/>
        <v>2438713.48049</v>
      </c>
      <c r="D9" s="44">
        <v>1271</v>
      </c>
      <c r="E9" s="71">
        <v>38612.691760000002</v>
      </c>
      <c r="F9" s="44">
        <v>375</v>
      </c>
      <c r="G9" s="71">
        <v>17303.665730000001</v>
      </c>
      <c r="H9" s="44">
        <v>14</v>
      </c>
      <c r="I9" s="71">
        <v>250.59299999999999</v>
      </c>
      <c r="J9" s="44">
        <v>8204</v>
      </c>
      <c r="K9" s="71">
        <v>1172288.922</v>
      </c>
      <c r="L9" s="44">
        <v>19322</v>
      </c>
      <c r="M9" s="72">
        <v>1210257.608</v>
      </c>
    </row>
    <row r="10" spans="1:13" ht="15" customHeight="1" x14ac:dyDescent="0.25">
      <c r="A10" s="70" t="s">
        <v>48</v>
      </c>
      <c r="B10" s="43">
        <f t="shared" si="0"/>
        <v>16292</v>
      </c>
      <c r="C10" s="67">
        <f t="shared" si="0"/>
        <v>1681332.9393799999</v>
      </c>
      <c r="D10" s="44">
        <v>787</v>
      </c>
      <c r="E10" s="71">
        <v>40620.699380000005</v>
      </c>
      <c r="F10" s="44">
        <v>473</v>
      </c>
      <c r="G10" s="71">
        <v>34172.125</v>
      </c>
      <c r="H10" s="44">
        <v>726</v>
      </c>
      <c r="I10" s="71">
        <v>22706.791000000001</v>
      </c>
      <c r="J10" s="44">
        <v>4253</v>
      </c>
      <c r="K10" s="71">
        <v>832607.902</v>
      </c>
      <c r="L10" s="44">
        <v>10053</v>
      </c>
      <c r="M10" s="72">
        <v>751225.42200000002</v>
      </c>
    </row>
    <row r="11" spans="1:13" ht="15" customHeight="1" x14ac:dyDescent="0.25">
      <c r="A11" s="70" t="s">
        <v>49</v>
      </c>
      <c r="B11" s="43">
        <f t="shared" si="0"/>
        <v>25006</v>
      </c>
      <c r="C11" s="67">
        <f t="shared" si="0"/>
        <v>2104306.4441799996</v>
      </c>
      <c r="D11" s="44">
        <v>2739</v>
      </c>
      <c r="E11" s="71">
        <v>86533.734650000013</v>
      </c>
      <c r="F11" s="44">
        <v>850</v>
      </c>
      <c r="G11" s="71">
        <v>38117.188000000002</v>
      </c>
      <c r="H11" s="44">
        <v>27</v>
      </c>
      <c r="I11" s="71">
        <v>617.01499999999999</v>
      </c>
      <c r="J11" s="44">
        <v>6537</v>
      </c>
      <c r="K11" s="71">
        <v>1083382.4739999999</v>
      </c>
      <c r="L11" s="44">
        <v>14853</v>
      </c>
      <c r="M11" s="72">
        <v>895656.03252999997</v>
      </c>
    </row>
    <row r="12" spans="1:13" ht="15" customHeight="1" x14ac:dyDescent="0.25">
      <c r="A12" s="70" t="s">
        <v>50</v>
      </c>
      <c r="B12" s="43">
        <f t="shared" si="0"/>
        <v>20258</v>
      </c>
      <c r="C12" s="67">
        <f t="shared" si="0"/>
        <v>1409409.5490999999</v>
      </c>
      <c r="D12" s="44">
        <v>866</v>
      </c>
      <c r="E12" s="71">
        <v>28056.916000000001</v>
      </c>
      <c r="F12" s="44">
        <v>405</v>
      </c>
      <c r="G12" s="71">
        <v>18844.448</v>
      </c>
      <c r="H12" s="44">
        <v>155</v>
      </c>
      <c r="I12" s="71">
        <v>3296.7289999999998</v>
      </c>
      <c r="J12" s="44">
        <v>5870</v>
      </c>
      <c r="K12" s="71">
        <v>604376.924</v>
      </c>
      <c r="L12" s="44">
        <v>12962</v>
      </c>
      <c r="M12" s="72">
        <v>754834.53210000007</v>
      </c>
    </row>
    <row r="13" spans="1:13" ht="15" customHeight="1" x14ac:dyDescent="0.25">
      <c r="A13" s="70" t="s">
        <v>51</v>
      </c>
      <c r="B13" s="43">
        <f t="shared" si="0"/>
        <v>12199</v>
      </c>
      <c r="C13" s="67">
        <f t="shared" si="0"/>
        <v>935651.826</v>
      </c>
      <c r="D13" s="44">
        <v>1385</v>
      </c>
      <c r="E13" s="71">
        <v>42503.510999999999</v>
      </c>
      <c r="F13" s="44">
        <v>537</v>
      </c>
      <c r="G13" s="71">
        <v>21227.065999999999</v>
      </c>
      <c r="H13" s="44">
        <v>14</v>
      </c>
      <c r="I13" s="71">
        <v>474.81799999999998</v>
      </c>
      <c r="J13" s="44">
        <v>3167</v>
      </c>
      <c r="K13" s="71">
        <v>430044.55699999997</v>
      </c>
      <c r="L13" s="44">
        <v>7096</v>
      </c>
      <c r="M13" s="72">
        <v>441401.87400000001</v>
      </c>
    </row>
    <row r="14" spans="1:13" ht="15" customHeight="1" x14ac:dyDescent="0.25">
      <c r="A14" s="70" t="s">
        <v>52</v>
      </c>
      <c r="B14" s="43">
        <f t="shared" si="0"/>
        <v>29196</v>
      </c>
      <c r="C14" s="67">
        <f t="shared" si="0"/>
        <v>2191292.4948</v>
      </c>
      <c r="D14" s="44">
        <v>4622</v>
      </c>
      <c r="E14" s="71">
        <v>214941.86986000001</v>
      </c>
      <c r="F14" s="44">
        <v>1469</v>
      </c>
      <c r="G14" s="71">
        <v>78221.625</v>
      </c>
      <c r="H14" s="44">
        <v>107</v>
      </c>
      <c r="I14" s="71">
        <v>3226.9459999999999</v>
      </c>
      <c r="J14" s="44">
        <v>7137</v>
      </c>
      <c r="K14" s="71">
        <v>911548.72699999996</v>
      </c>
      <c r="L14" s="44">
        <v>15861</v>
      </c>
      <c r="M14" s="72">
        <v>983353.32694000006</v>
      </c>
    </row>
    <row r="15" spans="1:13" ht="15" customHeight="1" x14ac:dyDescent="0.25">
      <c r="A15" s="70" t="s">
        <v>53</v>
      </c>
      <c r="B15" s="43">
        <f t="shared" si="0"/>
        <v>15648</v>
      </c>
      <c r="C15" s="67">
        <f t="shared" si="0"/>
        <v>1059872.8959999999</v>
      </c>
      <c r="D15" s="44">
        <v>980</v>
      </c>
      <c r="E15" s="71">
        <v>22286.524000000001</v>
      </c>
      <c r="F15" s="44">
        <v>501</v>
      </c>
      <c r="G15" s="71">
        <v>24091.563999999998</v>
      </c>
      <c r="H15" s="44">
        <v>27</v>
      </c>
      <c r="I15" s="71">
        <v>1082.5</v>
      </c>
      <c r="J15" s="44">
        <v>4179</v>
      </c>
      <c r="K15" s="71">
        <v>432804.55099999998</v>
      </c>
      <c r="L15" s="44">
        <v>9961</v>
      </c>
      <c r="M15" s="72">
        <v>579607.75699999998</v>
      </c>
    </row>
    <row r="16" spans="1:13" ht="15" customHeight="1" x14ac:dyDescent="0.25">
      <c r="A16" s="70" t="s">
        <v>54</v>
      </c>
      <c r="B16" s="43">
        <f t="shared" si="0"/>
        <v>14334</v>
      </c>
      <c r="C16" s="67">
        <f t="shared" si="0"/>
        <v>1055091.8089999999</v>
      </c>
      <c r="D16" s="44">
        <v>1379</v>
      </c>
      <c r="E16" s="71">
        <v>43828.161</v>
      </c>
      <c r="F16" s="44">
        <v>443</v>
      </c>
      <c r="G16" s="71">
        <v>20021.215</v>
      </c>
      <c r="H16" s="44">
        <v>102</v>
      </c>
      <c r="I16" s="71">
        <v>2085.7350000000001</v>
      </c>
      <c r="J16" s="44">
        <v>3782</v>
      </c>
      <c r="K16" s="71">
        <v>469332.516</v>
      </c>
      <c r="L16" s="44">
        <v>8628</v>
      </c>
      <c r="M16" s="72">
        <v>519824.18199999997</v>
      </c>
    </row>
    <row r="17" spans="1:13" ht="15" customHeight="1" x14ac:dyDescent="0.25">
      <c r="A17" s="70" t="s">
        <v>55</v>
      </c>
      <c r="B17" s="43">
        <f t="shared" si="0"/>
        <v>12847</v>
      </c>
      <c r="C17" s="67">
        <f t="shared" si="0"/>
        <v>1409632.83274</v>
      </c>
      <c r="D17" s="44">
        <v>799</v>
      </c>
      <c r="E17" s="71">
        <v>53158.637740000006</v>
      </c>
      <c r="F17" s="44">
        <v>469</v>
      </c>
      <c r="G17" s="71">
        <v>55906.286999999997</v>
      </c>
      <c r="H17" s="44">
        <v>44</v>
      </c>
      <c r="I17" s="71">
        <v>1109.6020000000001</v>
      </c>
      <c r="J17" s="44">
        <v>3658</v>
      </c>
      <c r="K17" s="71">
        <v>678637.46</v>
      </c>
      <c r="L17" s="44">
        <v>7877</v>
      </c>
      <c r="M17" s="72">
        <v>620820.84600000002</v>
      </c>
    </row>
    <row r="18" spans="1:13" ht="15" customHeight="1" x14ac:dyDescent="0.25">
      <c r="A18" s="70" t="s">
        <v>56</v>
      </c>
      <c r="B18" s="43">
        <f t="shared" si="0"/>
        <v>15963</v>
      </c>
      <c r="C18" s="67">
        <f t="shared" si="0"/>
        <v>1284166.9920000001</v>
      </c>
      <c r="D18" s="44">
        <v>1408</v>
      </c>
      <c r="E18" s="71">
        <v>48972.08</v>
      </c>
      <c r="F18" s="44">
        <v>762</v>
      </c>
      <c r="G18" s="71">
        <v>39537.964999999997</v>
      </c>
      <c r="H18" s="44">
        <v>129</v>
      </c>
      <c r="I18" s="71">
        <v>3417.4670000000001</v>
      </c>
      <c r="J18" s="44">
        <v>4629</v>
      </c>
      <c r="K18" s="71">
        <v>628486.27899999998</v>
      </c>
      <c r="L18" s="44">
        <v>9035</v>
      </c>
      <c r="M18" s="72">
        <v>563753.201</v>
      </c>
    </row>
    <row r="19" spans="1:13" ht="15" customHeight="1" x14ac:dyDescent="0.25">
      <c r="A19" s="70" t="s">
        <v>57</v>
      </c>
      <c r="B19" s="43">
        <f t="shared" si="0"/>
        <v>11128</v>
      </c>
      <c r="C19" s="67">
        <f t="shared" si="0"/>
        <v>770740.99200000009</v>
      </c>
      <c r="D19" s="44">
        <v>1378</v>
      </c>
      <c r="E19" s="71">
        <v>35753.843999999997</v>
      </c>
      <c r="F19" s="44">
        <v>310</v>
      </c>
      <c r="G19" s="71">
        <v>10950.424000000001</v>
      </c>
      <c r="H19" s="44">
        <v>67</v>
      </c>
      <c r="I19" s="71">
        <v>1510.252</v>
      </c>
      <c r="J19" s="44">
        <v>2792</v>
      </c>
      <c r="K19" s="71">
        <v>343579.03100000002</v>
      </c>
      <c r="L19" s="44">
        <v>6581</v>
      </c>
      <c r="M19" s="72">
        <v>378947.44099999999</v>
      </c>
    </row>
    <row r="20" spans="1:13" ht="15" customHeight="1" x14ac:dyDescent="0.25">
      <c r="A20" s="70" t="s">
        <v>58</v>
      </c>
      <c r="B20" s="43">
        <f t="shared" si="0"/>
        <v>39940</v>
      </c>
      <c r="C20" s="67">
        <f t="shared" si="0"/>
        <v>2818173.8820000002</v>
      </c>
      <c r="D20" s="44">
        <v>1648</v>
      </c>
      <c r="E20" s="71">
        <v>51153.874000000003</v>
      </c>
      <c r="F20" s="44">
        <v>311</v>
      </c>
      <c r="G20" s="71">
        <v>18457.362000000001</v>
      </c>
      <c r="H20" s="44">
        <v>22</v>
      </c>
      <c r="I20" s="71">
        <v>556.26400000000001</v>
      </c>
      <c r="J20" s="44">
        <v>11551</v>
      </c>
      <c r="K20" s="71">
        <v>1205062.0789999999</v>
      </c>
      <c r="L20" s="44">
        <v>26408</v>
      </c>
      <c r="M20" s="72">
        <v>1542944.3030000001</v>
      </c>
    </row>
    <row r="21" spans="1:13" ht="15" customHeight="1" x14ac:dyDescent="0.25">
      <c r="A21" s="70" t="s">
        <v>59</v>
      </c>
      <c r="B21" s="43">
        <f t="shared" si="0"/>
        <v>31687</v>
      </c>
      <c r="C21" s="67">
        <f t="shared" si="0"/>
        <v>5270659.7697400004</v>
      </c>
      <c r="D21" s="44">
        <v>1691</v>
      </c>
      <c r="E21" s="71">
        <v>100365.58801000001</v>
      </c>
      <c r="F21" s="44">
        <v>480</v>
      </c>
      <c r="G21" s="71">
        <v>36382.533000000003</v>
      </c>
      <c r="H21" s="44">
        <v>40</v>
      </c>
      <c r="I21" s="71">
        <v>1498.1279999999999</v>
      </c>
      <c r="J21" s="44">
        <v>9648</v>
      </c>
      <c r="K21" s="71">
        <v>3183318.99</v>
      </c>
      <c r="L21" s="44">
        <v>19828</v>
      </c>
      <c r="M21" s="72">
        <v>1949094.53073</v>
      </c>
    </row>
    <row r="22" spans="1:13" ht="15" customHeight="1" thickBot="1" x14ac:dyDescent="0.3">
      <c r="A22" s="73" t="s">
        <v>60</v>
      </c>
      <c r="B22" s="43">
        <f t="shared" si="0"/>
        <v>18766</v>
      </c>
      <c r="C22" s="67">
        <f t="shared" si="0"/>
        <v>2716379.966</v>
      </c>
      <c r="D22" s="45">
        <v>1020</v>
      </c>
      <c r="E22" s="74">
        <v>50281.983999999997</v>
      </c>
      <c r="F22" s="45">
        <v>377</v>
      </c>
      <c r="G22" s="74">
        <v>29723.415000000001</v>
      </c>
      <c r="H22" s="45">
        <v>190</v>
      </c>
      <c r="I22" s="74">
        <v>6632.8360000000002</v>
      </c>
      <c r="J22" s="45">
        <v>5880</v>
      </c>
      <c r="K22" s="74">
        <v>1599108.727</v>
      </c>
      <c r="L22" s="45">
        <v>11299</v>
      </c>
      <c r="M22" s="75">
        <v>1030633.004</v>
      </c>
    </row>
    <row r="23" spans="1:13" s="11" customFormat="1" ht="15" customHeight="1" thickBot="1" x14ac:dyDescent="0.25">
      <c r="A23" s="76" t="s">
        <v>61</v>
      </c>
      <c r="B23" s="46">
        <f>SUM(B7:B22)</f>
        <v>321531</v>
      </c>
      <c r="C23" s="77">
        <f>SUM(C7:C22)</f>
        <v>29472105.026749998</v>
      </c>
      <c r="D23" s="46">
        <f t="shared" ref="D23:M23" si="1">SUM(D7:D22)</f>
        <v>24147</v>
      </c>
      <c r="E23" s="78">
        <f t="shared" si="1"/>
        <v>926724.24257999985</v>
      </c>
      <c r="F23" s="46">
        <f t="shared" si="1"/>
        <v>8587</v>
      </c>
      <c r="G23" s="79">
        <f t="shared" si="1"/>
        <v>486903.10573000001</v>
      </c>
      <c r="H23" s="46">
        <f t="shared" si="1"/>
        <v>1712</v>
      </c>
      <c r="I23" s="79">
        <f t="shared" si="1"/>
        <v>49206.827139999994</v>
      </c>
      <c r="J23" s="46">
        <f t="shared" si="1"/>
        <v>89323</v>
      </c>
      <c r="K23" s="79">
        <f t="shared" si="1"/>
        <v>14660131.448999999</v>
      </c>
      <c r="L23" s="46">
        <f t="shared" si="1"/>
        <v>197762</v>
      </c>
      <c r="M23" s="77">
        <f t="shared" si="1"/>
        <v>13349139.4023</v>
      </c>
    </row>
    <row r="24" spans="1:13" s="11" customFormat="1" ht="15" customHeight="1" x14ac:dyDescent="0.2">
      <c r="A24" s="12"/>
      <c r="B24" s="80"/>
      <c r="C24" s="81"/>
      <c r="D24" s="82"/>
      <c r="E24" s="81"/>
      <c r="F24" s="82"/>
      <c r="G24" s="81"/>
      <c r="H24" s="82"/>
      <c r="I24" s="81"/>
      <c r="J24" s="82"/>
      <c r="K24" s="81"/>
      <c r="L24" s="82"/>
      <c r="M24" s="81"/>
    </row>
    <row r="25" spans="1:13" s="125" customFormat="1" x14ac:dyDescent="0.2">
      <c r="A25" s="121" t="s">
        <v>62</v>
      </c>
      <c r="B25" s="122"/>
      <c r="C25" s="122"/>
      <c r="D25" s="122"/>
      <c r="E25" s="122"/>
      <c r="F25" s="122"/>
      <c r="G25" s="122"/>
      <c r="H25" s="122"/>
      <c r="I25" s="122"/>
      <c r="J25" s="123"/>
      <c r="K25" s="124"/>
      <c r="L25" s="123"/>
      <c r="M25" s="124"/>
    </row>
    <row r="26" spans="1:13" s="125" customFormat="1" x14ac:dyDescent="0.2">
      <c r="A26" s="121" t="s">
        <v>63</v>
      </c>
      <c r="B26" s="122"/>
      <c r="C26" s="122"/>
      <c r="D26" s="122"/>
      <c r="E26" s="122"/>
      <c r="F26" s="122"/>
      <c r="G26" s="122"/>
      <c r="H26" s="122"/>
      <c r="I26" s="122"/>
      <c r="J26" s="123"/>
      <c r="K26" s="124"/>
      <c r="L26" s="123"/>
      <c r="M26" s="124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83"/>
      <c r="C28" s="84"/>
      <c r="D28" s="85"/>
      <c r="E28" s="84"/>
      <c r="F28" s="85"/>
      <c r="G28" s="84"/>
      <c r="H28" s="85"/>
      <c r="I28" s="84"/>
      <c r="J28" s="85"/>
      <c r="K28" s="86"/>
      <c r="L28" s="85"/>
      <c r="M28" s="84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111"/>
      <c r="C30" s="111"/>
      <c r="D30" s="50"/>
    </row>
    <row r="31" spans="1:13" ht="15.75" x14ac:dyDescent="0.25">
      <c r="A31" s="22"/>
      <c r="B31" s="104"/>
      <c r="C31" s="104"/>
      <c r="D31" s="104"/>
      <c r="E31" s="87"/>
      <c r="F31" s="88"/>
      <c r="G31" s="9"/>
      <c r="H31" s="24"/>
      <c r="I31" s="9"/>
      <c r="K31" s="9"/>
    </row>
    <row r="32" spans="1:13" ht="30" customHeight="1" x14ac:dyDescent="0.25">
      <c r="A32" s="47"/>
      <c r="B32" s="89"/>
      <c r="C32" s="89"/>
      <c r="D32" s="89"/>
      <c r="E32" s="50"/>
      <c r="F32" s="50"/>
      <c r="G32" s="9"/>
      <c r="H32" s="24"/>
      <c r="I32" s="9"/>
    </row>
    <row r="33" spans="1:9" x14ac:dyDescent="0.2">
      <c r="A33" s="27"/>
      <c r="B33" s="104"/>
      <c r="C33" s="104"/>
      <c r="D33" s="104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6">
    <mergeCell ref="B30:C30"/>
    <mergeCell ref="B31:D31"/>
    <mergeCell ref="B33:D33"/>
    <mergeCell ref="A25:I25"/>
    <mergeCell ref="A26:I26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  <mergeCell ref="L4:M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2017-12-04T03:51:46Z</cp:lastPrinted>
  <dcterms:created xsi:type="dcterms:W3CDTF">1996-10-08T23:32:33Z</dcterms:created>
  <dcterms:modified xsi:type="dcterms:W3CDTF">2023-06-16T09:27:44Z</dcterms:modified>
</cp:coreProperties>
</file>