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eysebaev\Desktop\Изменение данных в сайте\2021 год\"/>
    </mc:Choice>
  </mc:AlternateContent>
  <xr:revisionPtr revIDLastSave="0" documentId="13_ncr:1_{50F9BDD3-DDAF-4E73-B70A-6AA818BC83E6}" xr6:coauthVersionLast="36" xr6:coauthVersionMax="36" xr10:uidLastSave="{00000000-0000-0000-0000-000000000000}"/>
  <bookViews>
    <workbookView xWindow="32760" yWindow="32760" windowWidth="12795" windowHeight="12300" activeTab="1" xr2:uid="{00000000-000D-0000-FFFF-FFFF00000000}"/>
  </bookViews>
  <sheets>
    <sheet name="6св-рус." sheetId="13" r:id="rId1"/>
    <sheet name="6св-каз." sheetId="14" r:id="rId2"/>
    <sheet name="6св-англ." sheetId="15" r:id="rId3"/>
  </sheets>
  <calcPr calcId="191029"/>
</workbook>
</file>

<file path=xl/calcChain.xml><?xml version="1.0" encoding="utf-8"?>
<calcChain xmlns="http://schemas.openxmlformats.org/spreadsheetml/2006/main">
  <c r="C24" i="15" l="1"/>
  <c r="B24" i="15"/>
  <c r="C24" i="14"/>
  <c r="B24" i="14"/>
  <c r="M25" i="14"/>
  <c r="L25" i="14"/>
  <c r="K25" i="14"/>
  <c r="J25" i="14"/>
  <c r="I25" i="14"/>
  <c r="H25" i="14"/>
  <c r="G25" i="14"/>
  <c r="F25" i="14"/>
  <c r="E25" i="14"/>
  <c r="D25" i="14"/>
  <c r="M25" i="15"/>
  <c r="L25" i="15"/>
  <c r="K25" i="15"/>
  <c r="J25" i="15"/>
  <c r="I25" i="15"/>
  <c r="H25" i="15"/>
  <c r="G25" i="15"/>
  <c r="F25" i="15"/>
  <c r="E25" i="15"/>
  <c r="D25" i="15"/>
  <c r="M25" i="13"/>
  <c r="L25" i="13"/>
  <c r="K25" i="13"/>
  <c r="J25" i="13"/>
  <c r="I25" i="13"/>
  <c r="H25" i="13"/>
  <c r="G25" i="13"/>
  <c r="F25" i="13"/>
  <c r="E25" i="13"/>
  <c r="D25" i="13"/>
  <c r="C24" i="13"/>
  <c r="B24" i="13"/>
  <c r="C23" i="15"/>
  <c r="B23" i="15"/>
  <c r="C22" i="15"/>
  <c r="B22" i="15"/>
  <c r="C21" i="15"/>
  <c r="B21" i="15"/>
  <c r="C20" i="15"/>
  <c r="B20" i="15"/>
  <c r="C19" i="15"/>
  <c r="B19" i="15"/>
  <c r="C18" i="15"/>
  <c r="B18" i="15"/>
  <c r="C17" i="15"/>
  <c r="B17" i="15"/>
  <c r="C16" i="15"/>
  <c r="B16" i="15"/>
  <c r="C15" i="15"/>
  <c r="B15" i="15"/>
  <c r="C14" i="15"/>
  <c r="B14" i="15"/>
  <c r="C13" i="15"/>
  <c r="B13" i="15"/>
  <c r="C12" i="15"/>
  <c r="B12" i="15"/>
  <c r="C11" i="15"/>
  <c r="B11" i="15"/>
  <c r="C10" i="15"/>
  <c r="B10" i="15"/>
  <c r="C9" i="15"/>
  <c r="B9" i="15"/>
  <c r="C8" i="15"/>
  <c r="C25" i="15" s="1"/>
  <c r="B8" i="15"/>
  <c r="B25" i="15" s="1"/>
  <c r="C23" i="14"/>
  <c r="B23" i="14"/>
  <c r="C22" i="14"/>
  <c r="B22" i="14"/>
  <c r="C21" i="14"/>
  <c r="B21" i="14"/>
  <c r="C20" i="14"/>
  <c r="B20" i="14"/>
  <c r="C19" i="14"/>
  <c r="B19" i="14"/>
  <c r="C18" i="14"/>
  <c r="B18" i="14"/>
  <c r="C17" i="14"/>
  <c r="B17" i="14"/>
  <c r="C16" i="14"/>
  <c r="B16" i="14"/>
  <c r="C15" i="14"/>
  <c r="B15" i="14"/>
  <c r="C14" i="14"/>
  <c r="B14" i="14"/>
  <c r="C13" i="14"/>
  <c r="B13" i="14"/>
  <c r="C12" i="14"/>
  <c r="B12" i="14"/>
  <c r="C11" i="14"/>
  <c r="B11" i="14"/>
  <c r="C10" i="14"/>
  <c r="B10" i="14"/>
  <c r="C9" i="14"/>
  <c r="B9" i="14"/>
  <c r="C8" i="14"/>
  <c r="C25" i="14" s="1"/>
  <c r="B8" i="14"/>
  <c r="B25" i="14" s="1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25" i="13" s="1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25" i="13" s="1"/>
</calcChain>
</file>

<file path=xl/sharedStrings.xml><?xml version="1.0" encoding="utf-8"?>
<sst xmlns="http://schemas.openxmlformats.org/spreadsheetml/2006/main" count="137" uniqueCount="104">
  <si>
    <t>Всего</t>
  </si>
  <si>
    <t>в том числе по видам социальных выплат</t>
  </si>
  <si>
    <t>Число получателей*  (человек)</t>
  </si>
  <si>
    <t>по случаю утраты трудоспособности</t>
  </si>
  <si>
    <t>по случаю потери кормильца</t>
  </si>
  <si>
    <t>по случаю потери работы</t>
  </si>
  <si>
    <t>Сумма выплат (тыс.тенге)</t>
  </si>
  <si>
    <t>Акмолинская</t>
  </si>
  <si>
    <t>Актюбинская</t>
  </si>
  <si>
    <t>Алматинская</t>
  </si>
  <si>
    <t>Атырауская</t>
  </si>
  <si>
    <t>Восточно-Казахстанская</t>
  </si>
  <si>
    <t>Жамбылская</t>
  </si>
  <si>
    <t>Западно-Казахстанская</t>
  </si>
  <si>
    <t>Карагандинская</t>
  </si>
  <si>
    <t>Кызылординская</t>
  </si>
  <si>
    <t>Костанайская</t>
  </si>
  <si>
    <t>Мангистауская</t>
  </si>
  <si>
    <t>Павлодарская</t>
  </si>
  <si>
    <t>Северо-Казахстанская</t>
  </si>
  <si>
    <t>г. Алматы</t>
  </si>
  <si>
    <t>Итого:</t>
  </si>
  <si>
    <t>Барлығы:</t>
  </si>
  <si>
    <t>Барлығы</t>
  </si>
  <si>
    <t>Алушылар саны (адам)</t>
  </si>
  <si>
    <t>соның ішінде әлеуметтік төлемдердің түрлері бойынша</t>
  </si>
  <si>
    <t>на случай потери дохода в связи с беременностью и родами, с усыновлением (удочерением) новорожденного ребенка(детей)</t>
  </si>
  <si>
    <t>на случай потери дохода в связи с уходом за ребенком по достижении им возраста 1 года</t>
  </si>
  <si>
    <t>Сумма выплат** (тыс.тенге)</t>
  </si>
  <si>
    <t>Бала 1 жасқа толғанға дейін оның күтіміне байланысты табысынан айрылған жағдайда</t>
  </si>
  <si>
    <t>Төлем сомасы (мың теңге)</t>
  </si>
  <si>
    <t xml:space="preserve"> </t>
  </si>
  <si>
    <t>** без учета удержаний обязательных пенсионных взносов</t>
  </si>
  <si>
    <t xml:space="preserve">  </t>
  </si>
  <si>
    <t>*  получатели, которым в отчетном периоде осуществлены социальные выплаты, учтенные хотя бы 1 раз</t>
  </si>
  <si>
    <t>Алушылардың саны * (адам)</t>
  </si>
  <si>
    <t>Ақмола облысы</t>
  </si>
  <si>
    <t>Ақтөбе облысы</t>
  </si>
  <si>
    <t>Алматы облысы</t>
  </si>
  <si>
    <t>Атырау облысы</t>
  </si>
  <si>
    <t>Шығыс Қазақстан облысы</t>
  </si>
  <si>
    <t>Жамбыл облысы</t>
  </si>
  <si>
    <t>Батыс Қазақстан облысы</t>
  </si>
  <si>
    <t>Қарағанды облысы</t>
  </si>
  <si>
    <t>Қызылорда облысы</t>
  </si>
  <si>
    <t>Қостанай облысы</t>
  </si>
  <si>
    <t>Маңғыстау облысы</t>
  </si>
  <si>
    <t>Павлодар облысы</t>
  </si>
  <si>
    <t>Солтүстік Қазақстан облысы</t>
  </si>
  <si>
    <t>Алматы қаласы</t>
  </si>
  <si>
    <t>Жүктілігіне және босануына, жаңа туған  баланы  (балаларды) асырап алуына  байланысты табысынан айрылған жағдайда</t>
  </si>
  <si>
    <t xml:space="preserve">* есепті  кезеңде әлеуметтік төлем жүргізілген алушылар саны (адам) -  тек 1 рет есепке алынған </t>
  </si>
  <si>
    <t>Annex 2</t>
  </si>
  <si>
    <t>total</t>
  </si>
  <si>
    <t>disability</t>
  </si>
  <si>
    <t>loss of breadwinner</t>
  </si>
  <si>
    <t>loss of job</t>
  </si>
  <si>
    <t>sickness and maternity</t>
  </si>
  <si>
    <t>child care</t>
  </si>
  <si>
    <t>number of beneficiary (people) *</t>
  </si>
  <si>
    <t>number of beneficiary (people)</t>
  </si>
  <si>
    <t>numbers of beneficiary (people)</t>
  </si>
  <si>
    <t>Akmola</t>
  </si>
  <si>
    <t>Aktobe</t>
  </si>
  <si>
    <t>Almaty</t>
  </si>
  <si>
    <t>Atyrau</t>
  </si>
  <si>
    <t>East Kazakhstan</t>
  </si>
  <si>
    <t>Zhambyl</t>
  </si>
  <si>
    <t>West Kazakhstan</t>
  </si>
  <si>
    <t>Karagandy</t>
  </si>
  <si>
    <t>Kostanay</t>
  </si>
  <si>
    <t>Mangystau</t>
  </si>
  <si>
    <t>Pavlodar</t>
  </si>
  <si>
    <t>North Kazakhstan</t>
  </si>
  <si>
    <t>South Kazakhstan</t>
  </si>
  <si>
    <t>Almaty city</t>
  </si>
  <si>
    <t>Astana city</t>
  </si>
  <si>
    <t>Total</t>
  </si>
  <si>
    <t>*   beneficiary for whom the social payments have been made in accounting period recorded at least once</t>
  </si>
  <si>
    <t>** net of deduction of compulsory pension contributions</t>
  </si>
  <si>
    <t xml:space="preserve"> Қосымша 2</t>
  </si>
  <si>
    <t>amount of benefits   (th.tenge) **</t>
  </si>
  <si>
    <t>amount of benefits (th.tenge)</t>
  </si>
  <si>
    <r>
      <t>Приложение</t>
    </r>
    <r>
      <rPr>
        <b/>
        <sz val="9"/>
        <color indexed="56"/>
        <rFont val="Times New Roman"/>
        <family val="1"/>
        <charset val="204"/>
      </rPr>
      <t xml:space="preserve"> 2</t>
    </r>
  </si>
  <si>
    <t>Облыстар, қалалар</t>
  </si>
  <si>
    <t>Әлеуметтік төлемдер сомасы **                                                                                                                                                                                                                                                                                                         (мың теңге)</t>
  </si>
  <si>
    <t>Еңбек ету қабілетінен  айырылу жағдайы бойынша</t>
  </si>
  <si>
    <t>Асыраушысынан айырылу жағдайы бойынша</t>
  </si>
  <si>
    <t xml:space="preserve">Жұмысынан айырылу жағдайы бойынша </t>
  </si>
  <si>
    <t>Области, города</t>
  </si>
  <si>
    <t>Oblasts, cities</t>
  </si>
  <si>
    <t>August</t>
  </si>
  <si>
    <t xml:space="preserve">Information on number of beneficiary and amounts of social benefits from State Social Insurance Fund JSC for accounting period  August  2021          </t>
  </si>
  <si>
    <r>
      <t xml:space="preserve"> "Мемлекеттік әлеуметтік сақтандыру қоры" АҚ төленетін әлеуметтік төлемде</t>
    </r>
    <r>
      <rPr>
        <b/>
        <sz val="11"/>
        <color indexed="18"/>
        <rFont val="Times New Roman"/>
        <family val="1"/>
        <charset val="204"/>
      </rPr>
      <t>рді</t>
    </r>
    <r>
      <rPr>
        <b/>
        <sz val="11"/>
        <color indexed="56"/>
        <rFont val="Times New Roman"/>
        <family val="1"/>
        <charset val="204"/>
      </rPr>
      <t xml:space="preserve">  алушылардың саны және сомалары туралы 2021 жылғы тамыз айындағы  мәліметтер</t>
    </r>
  </si>
  <si>
    <t xml:space="preserve">Сведения о  числе получателей и суммах социальных выплат из АО "Государственный фонд социального страхования" за август 2021 года                                                                                                                             </t>
  </si>
  <si>
    <t>Туркестанская</t>
  </si>
  <si>
    <t>г. Нур-Султан</t>
  </si>
  <si>
    <t>г. Шымкент</t>
  </si>
  <si>
    <t>Түркістан облысы</t>
  </si>
  <si>
    <t>Нұр-Сұлтан қаласы</t>
  </si>
  <si>
    <t>Шымкент қаласы</t>
  </si>
  <si>
    <t>Kyzylordy</t>
  </si>
  <si>
    <t>Shymkent city</t>
  </si>
  <si>
    <t>**  міндетті зейнетақы жарналарын ұстап қалуларды есепке алмағанда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</si>
</sst>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_р_._-;\-* #,##0.00_р_._-;_-* &quot;-&quot;??_р_._-;_-@_-"/>
    <numFmt numFmtId="165" formatCode="_(* #,##0.00_);_(* \(#,##0.00\);_(* &quot;-&quot;??_);_(@_)"/>
    <numFmt numFmtId="166" formatCode="_(* #,##0.0_);_(* \(#,##0.0\);_(* &quot;-&quot;??_);_(@_)"/>
    <numFmt numFmtId="167" formatCode="#,##0.0"/>
    <numFmt numFmtId="168" formatCode="0.0"/>
    <numFmt numFmtId="169" formatCode="_(* #,##0_);_(* \(#,##0\);_(* &quot;-&quot;??_);_(@_)"/>
    <numFmt numFmtId="170" formatCode="_-* #,##0.0_р_._-;\-* #,##0.0_р_._-;_-* &quot;-&quot;?_р_._-;_-@_-"/>
    <numFmt numFmtId="171" formatCode="_-* #,##0_р_._-;\-* #,##0_р_._-;_-* &quot;-&quot;??_р_._-;_-@_-"/>
  </numFmts>
  <fonts count="46" x14ac:knownFonts="1">
    <font>
      <sz val="10"/>
      <name val="Arial"/>
    </font>
    <font>
      <sz val="10"/>
      <name val="Arial Cyr"/>
      <charset val="204"/>
    </font>
    <font>
      <sz val="10"/>
      <name val="Arial"/>
      <family val="2"/>
      <charset val="204"/>
    </font>
    <font>
      <b/>
      <sz val="9"/>
      <color indexed="56"/>
      <name val="Times New Roman"/>
      <family val="1"/>
      <charset val="204"/>
    </font>
    <font>
      <b/>
      <sz val="11"/>
      <color indexed="56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8"/>
      <color rgb="FF002060"/>
      <name val="Times New Roman"/>
      <family val="1"/>
      <charset val="204"/>
    </font>
    <font>
      <sz val="10"/>
      <color rgb="FF002060"/>
      <name val="Arial"/>
      <family val="2"/>
      <charset val="204"/>
    </font>
    <font>
      <sz val="10"/>
      <color rgb="FF002060"/>
      <name val="Arial Cyr"/>
      <charset val="204"/>
    </font>
    <font>
      <b/>
      <sz val="9"/>
      <color rgb="FF002060"/>
      <name val="Times New Roman"/>
      <family val="1"/>
      <charset val="204"/>
    </font>
    <font>
      <sz val="6"/>
      <color rgb="FF002060"/>
      <name val="Arial Cyr"/>
      <charset val="204"/>
    </font>
    <font>
      <sz val="11"/>
      <color rgb="FF002060"/>
      <name val="Times New Roman"/>
      <family val="1"/>
      <charset val="204"/>
    </font>
    <font>
      <b/>
      <sz val="11"/>
      <color rgb="FF002060"/>
      <name val="Times New Roman"/>
      <family val="1"/>
      <charset val="204"/>
    </font>
    <font>
      <b/>
      <sz val="8"/>
      <color rgb="FF00206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i/>
      <sz val="10"/>
      <color rgb="FF002060"/>
      <name val="Times New Roman"/>
      <family val="1"/>
      <charset val="204"/>
    </font>
    <font>
      <i/>
      <sz val="10"/>
      <color rgb="FF002060"/>
      <name val="Arial"/>
      <family val="2"/>
      <charset val="204"/>
    </font>
    <font>
      <b/>
      <sz val="10"/>
      <color rgb="FF002060"/>
      <name val="Arial Cyr"/>
      <charset val="204"/>
    </font>
    <font>
      <sz val="12"/>
      <color rgb="FF002060"/>
      <name val="Times New Roman"/>
      <family val="1"/>
      <charset val="204"/>
    </font>
    <font>
      <b/>
      <sz val="11"/>
      <color rgb="FF002060"/>
      <name val="Arial Cyr"/>
      <charset val="204"/>
    </font>
    <font>
      <sz val="12"/>
      <color rgb="FF002060"/>
      <name val="Arial"/>
      <family val="2"/>
      <charset val="204"/>
    </font>
    <font>
      <i/>
      <sz val="9"/>
      <color rgb="FF002060"/>
      <name val="Times New Roman"/>
      <family val="1"/>
      <charset val="204"/>
    </font>
    <font>
      <i/>
      <sz val="8"/>
      <color rgb="FF002060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sz val="8"/>
      <color rgb="FF002060"/>
      <name val="Arial"/>
      <family val="2"/>
      <charset val="204"/>
    </font>
    <font>
      <sz val="8"/>
      <color rgb="FF002060"/>
      <name val="Arial Cyr"/>
      <charset val="204"/>
    </font>
    <font>
      <sz val="9"/>
      <color rgb="FF002060"/>
      <name val="Times New Roman"/>
      <family val="1"/>
      <charset val="204"/>
    </font>
    <font>
      <sz val="7"/>
      <color rgb="FF002060"/>
      <name val="Arial Cyr"/>
      <charset val="204"/>
    </font>
    <font>
      <b/>
      <sz val="12"/>
      <color rgb="FF002060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4D79B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33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8" fillId="9" borderId="49" applyNumberFormat="0" applyAlignment="0" applyProtection="0"/>
    <xf numFmtId="0" fontId="9" fillId="10" borderId="50" applyNumberFormat="0" applyAlignment="0" applyProtection="0"/>
    <xf numFmtId="0" fontId="10" fillId="10" borderId="49" applyNumberFormat="0" applyAlignment="0" applyProtection="0"/>
    <xf numFmtId="0" fontId="11" fillId="0" borderId="51" applyNumberFormat="0" applyFill="0" applyAlignment="0" applyProtection="0"/>
    <xf numFmtId="0" fontId="12" fillId="0" borderId="52" applyNumberFormat="0" applyFill="0" applyAlignment="0" applyProtection="0"/>
    <xf numFmtId="0" fontId="13" fillId="0" borderId="53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54" applyNumberFormat="0" applyFill="0" applyAlignment="0" applyProtection="0"/>
    <xf numFmtId="0" fontId="15" fillId="11" borderId="55" applyNumberFormat="0" applyAlignment="0" applyProtection="0"/>
    <xf numFmtId="0" fontId="16" fillId="0" borderId="0" applyNumberFormat="0" applyFill="0" applyBorder="0" applyAlignment="0" applyProtection="0"/>
    <xf numFmtId="0" fontId="17" fillId="12" borderId="0" applyNumberFormat="0" applyBorder="0" applyAlignment="0" applyProtection="0"/>
    <xf numFmtId="0" fontId="2" fillId="0" borderId="0"/>
    <xf numFmtId="0" fontId="6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8" fillId="13" borderId="0" applyNumberFormat="0" applyBorder="0" applyAlignment="0" applyProtection="0"/>
    <xf numFmtId="0" fontId="19" fillId="0" borderId="0" applyNumberFormat="0" applyFill="0" applyBorder="0" applyAlignment="0" applyProtection="0"/>
    <xf numFmtId="0" fontId="6" fillId="14" borderId="56" applyNumberFormat="0" applyFont="0" applyAlignment="0" applyProtection="0"/>
    <xf numFmtId="0" fontId="20" fillId="0" borderId="57" applyNumberFormat="0" applyFill="0" applyAlignment="0" applyProtection="0"/>
    <xf numFmtId="0" fontId="21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2" fillId="15" borderId="0" applyNumberFormat="0" applyBorder="0" applyAlignment="0" applyProtection="0"/>
  </cellStyleXfs>
  <cellXfs count="161">
    <xf numFmtId="0" fontId="0" fillId="0" borderId="0" xfId="0"/>
    <xf numFmtId="0" fontId="23" fillId="0" borderId="0" xfId="18" applyFont="1" applyAlignment="1">
      <alignment horizontal="right"/>
    </xf>
    <xf numFmtId="0" fontId="24" fillId="0" borderId="0" xfId="22" applyFont="1"/>
    <xf numFmtId="3" fontId="25" fillId="0" borderId="0" xfId="20" applyNumberFormat="1" applyFont="1"/>
    <xf numFmtId="167" fontId="25" fillId="0" borderId="0" xfId="20" applyNumberFormat="1" applyFont="1"/>
    <xf numFmtId="167" fontId="24" fillId="0" borderId="0" xfId="22" applyNumberFormat="1" applyFont="1"/>
    <xf numFmtId="0" fontId="23" fillId="0" borderId="0" xfId="23" applyNumberFormat="1" applyFont="1" applyAlignment="1">
      <alignment vertical="distributed" wrapText="1"/>
    </xf>
    <xf numFmtId="0" fontId="26" fillId="0" borderId="0" xfId="20" applyFont="1"/>
    <xf numFmtId="3" fontId="27" fillId="0" borderId="0" xfId="20" applyNumberFormat="1" applyFont="1" applyAlignment="1">
      <alignment horizontal="left" vertical="center" wrapText="1"/>
    </xf>
    <xf numFmtId="167" fontId="27" fillId="0" borderId="0" xfId="20" applyNumberFormat="1" applyFont="1" applyAlignment="1">
      <alignment horizontal="left" vertical="center" wrapText="1"/>
    </xf>
    <xf numFmtId="3" fontId="26" fillId="0" borderId="1" xfId="20" applyNumberFormat="1" applyFont="1" applyBorder="1" applyAlignment="1">
      <alignment horizontal="center" vertical="center" wrapText="1"/>
    </xf>
    <xf numFmtId="3" fontId="26" fillId="0" borderId="2" xfId="20" applyNumberFormat="1" applyFont="1" applyBorder="1" applyAlignment="1">
      <alignment horizontal="center" vertical="center" wrapText="1"/>
    </xf>
    <xf numFmtId="3" fontId="26" fillId="0" borderId="3" xfId="20" applyNumberFormat="1" applyFont="1" applyBorder="1" applyAlignment="1">
      <alignment horizontal="center" vertical="center" wrapText="1"/>
    </xf>
    <xf numFmtId="3" fontId="24" fillId="0" borderId="0" xfId="22" applyNumberFormat="1" applyFont="1"/>
    <xf numFmtId="169" fontId="28" fillId="2" borderId="4" xfId="30" applyNumberFormat="1" applyFont="1" applyFill="1" applyBorder="1" applyAlignment="1">
      <alignment wrapText="1"/>
    </xf>
    <xf numFmtId="166" fontId="28" fillId="0" borderId="5" xfId="30" applyNumberFormat="1" applyFont="1" applyBorder="1" applyAlignment="1"/>
    <xf numFmtId="169" fontId="28" fillId="2" borderId="6" xfId="30" applyNumberFormat="1" applyFont="1" applyFill="1" applyBorder="1" applyAlignment="1">
      <alignment wrapText="1"/>
    </xf>
    <xf numFmtId="167" fontId="28" fillId="0" borderId="7" xfId="20" applyNumberFormat="1" applyFont="1" applyFill="1" applyBorder="1" applyAlignment="1">
      <alignment vertical="center" wrapText="1"/>
    </xf>
    <xf numFmtId="169" fontId="29" fillId="16" borderId="2" xfId="30" applyNumberFormat="1" applyFont="1" applyFill="1" applyBorder="1" applyAlignment="1">
      <alignment horizontal="right" vertical="center"/>
    </xf>
    <xf numFmtId="166" fontId="29" fillId="16" borderId="3" xfId="30" applyNumberFormat="1" applyFont="1" applyFill="1" applyBorder="1" applyAlignment="1">
      <alignment horizontal="right" vertical="center"/>
    </xf>
    <xf numFmtId="0" fontId="24" fillId="0" borderId="0" xfId="22" applyFont="1" applyAlignment="1">
      <alignment horizontal="center" vertical="center"/>
    </xf>
    <xf numFmtId="0" fontId="30" fillId="0" borderId="0" xfId="20" applyFont="1" applyFill="1" applyBorder="1" applyAlignment="1">
      <alignment vertical="center" wrapText="1"/>
    </xf>
    <xf numFmtId="0" fontId="31" fillId="0" borderId="0" xfId="22" applyFont="1" applyAlignment="1">
      <alignment horizontal="center" vertical="center"/>
    </xf>
    <xf numFmtId="166" fontId="30" fillId="0" borderId="0" xfId="30" applyNumberFormat="1" applyFont="1" applyBorder="1" applyAlignment="1">
      <alignment vertical="center"/>
    </xf>
    <xf numFmtId="169" fontId="30" fillId="0" borderId="0" xfId="30" applyNumberFormat="1" applyFont="1" applyBorder="1" applyAlignment="1">
      <alignment vertical="center"/>
    </xf>
    <xf numFmtId="3" fontId="30" fillId="0" borderId="0" xfId="20" applyNumberFormat="1" applyFont="1" applyFill="1" applyBorder="1" applyAlignment="1">
      <alignment vertical="center" wrapText="1"/>
    </xf>
    <xf numFmtId="167" fontId="30" fillId="0" borderId="0" xfId="20" applyNumberFormat="1" applyFont="1" applyFill="1" applyBorder="1" applyAlignment="1">
      <alignment vertical="center" wrapText="1"/>
    </xf>
    <xf numFmtId="3" fontId="32" fillId="0" borderId="0" xfId="20" applyNumberFormat="1" applyFont="1"/>
    <xf numFmtId="167" fontId="32" fillId="0" borderId="0" xfId="20" applyNumberFormat="1" applyFont="1"/>
    <xf numFmtId="0" fontId="33" fillId="0" borderId="0" xfId="22" applyFont="1"/>
    <xf numFmtId="0" fontId="32" fillId="0" borderId="0" xfId="22" applyFont="1"/>
    <xf numFmtId="3" fontId="32" fillId="0" borderId="0" xfId="22" applyNumberFormat="1" applyFont="1"/>
    <xf numFmtId="167" fontId="32" fillId="0" borderId="0" xfId="22" applyNumberFormat="1" applyFont="1"/>
    <xf numFmtId="0" fontId="34" fillId="0" borderId="0" xfId="20" applyFont="1"/>
    <xf numFmtId="3" fontId="35" fillId="0" borderId="0" xfId="22" applyNumberFormat="1" applyFont="1"/>
    <xf numFmtId="3" fontId="36" fillId="0" borderId="0" xfId="20" applyNumberFormat="1" applyFont="1"/>
    <xf numFmtId="167" fontId="36" fillId="0" borderId="0" xfId="22" applyNumberFormat="1" applyFont="1" applyAlignment="1"/>
    <xf numFmtId="3" fontId="31" fillId="0" borderId="0" xfId="22" applyNumberFormat="1" applyFont="1"/>
    <xf numFmtId="167" fontId="35" fillId="0" borderId="0" xfId="22" applyNumberFormat="1" applyFont="1" applyAlignment="1">
      <alignment horizontal="center"/>
    </xf>
    <xf numFmtId="3" fontId="37" fillId="0" borderId="0" xfId="22" applyNumberFormat="1" applyFont="1"/>
    <xf numFmtId="3" fontId="28" fillId="0" borderId="0" xfId="22" applyNumberFormat="1" applyFont="1" applyAlignment="1">
      <alignment wrapText="1"/>
    </xf>
    <xf numFmtId="0" fontId="24" fillId="0" borderId="0" xfId="18" applyFont="1"/>
    <xf numFmtId="3" fontId="31" fillId="0" borderId="0" xfId="20" applyNumberFormat="1" applyFont="1" applyAlignment="1">
      <alignment horizontal="center"/>
    </xf>
    <xf numFmtId="0" fontId="26" fillId="0" borderId="0" xfId="20" applyFont="1" applyAlignment="1"/>
    <xf numFmtId="3" fontId="26" fillId="0" borderId="8" xfId="20" applyNumberFormat="1" applyFont="1" applyBorder="1" applyAlignment="1">
      <alignment horizontal="center" vertical="center" wrapText="1"/>
    </xf>
    <xf numFmtId="3" fontId="26" fillId="0" borderId="9" xfId="20" applyNumberFormat="1" applyFont="1" applyBorder="1" applyAlignment="1">
      <alignment horizontal="center" vertical="center" wrapText="1"/>
    </xf>
    <xf numFmtId="0" fontId="28" fillId="0" borderId="10" xfId="18" applyFont="1" applyFill="1" applyBorder="1" applyAlignment="1">
      <alignment horizontal="left" vertical="center" wrapText="1"/>
    </xf>
    <xf numFmtId="0" fontId="28" fillId="0" borderId="11" xfId="18" applyFont="1" applyFill="1" applyBorder="1" applyAlignment="1">
      <alignment horizontal="left" vertical="center" wrapText="1"/>
    </xf>
    <xf numFmtId="0" fontId="28" fillId="0" borderId="12" xfId="18" applyFont="1" applyFill="1" applyBorder="1" applyAlignment="1">
      <alignment horizontal="left" vertical="center" wrapText="1"/>
    </xf>
    <xf numFmtId="0" fontId="29" fillId="16" borderId="13" xfId="18" applyFont="1" applyFill="1" applyBorder="1" applyAlignment="1">
      <alignment horizontal="left" wrapText="1"/>
    </xf>
    <xf numFmtId="166" fontId="29" fillId="17" borderId="14" xfId="30" applyNumberFormat="1" applyFont="1" applyFill="1" applyBorder="1" applyAlignment="1">
      <alignment horizontal="right" vertical="center"/>
    </xf>
    <xf numFmtId="166" fontId="29" fillId="16" borderId="14" xfId="30" applyNumberFormat="1" applyFont="1" applyFill="1" applyBorder="1" applyAlignment="1">
      <alignment horizontal="right" vertical="center"/>
    </xf>
    <xf numFmtId="0" fontId="38" fillId="0" borderId="0" xfId="0" applyFont="1"/>
    <xf numFmtId="3" fontId="38" fillId="0" borderId="0" xfId="0" applyNumberFormat="1" applyFont="1"/>
    <xf numFmtId="0" fontId="32" fillId="0" borderId="0" xfId="22" applyFont="1" applyAlignment="1"/>
    <xf numFmtId="3" fontId="39" fillId="0" borderId="0" xfId="20" applyNumberFormat="1" applyFont="1" applyFill="1" applyBorder="1" applyAlignment="1">
      <alignment vertical="center" wrapText="1"/>
    </xf>
    <xf numFmtId="167" fontId="39" fillId="0" borderId="0" xfId="20" applyNumberFormat="1" applyFont="1" applyFill="1" applyBorder="1" applyAlignment="1">
      <alignment vertical="center" wrapText="1"/>
    </xf>
    <xf numFmtId="0" fontId="40" fillId="0" borderId="0" xfId="22" applyFont="1"/>
    <xf numFmtId="3" fontId="40" fillId="0" borderId="0" xfId="22" applyNumberFormat="1" applyFont="1"/>
    <xf numFmtId="167" fontId="31" fillId="0" borderId="0" xfId="22" applyNumberFormat="1" applyFont="1"/>
    <xf numFmtId="3" fontId="31" fillId="0" borderId="0" xfId="20" applyNumberFormat="1" applyFont="1"/>
    <xf numFmtId="167" fontId="31" fillId="0" borderId="0" xfId="20" applyNumberFormat="1" applyFont="1"/>
    <xf numFmtId="3" fontId="41" fillId="0" borderId="0" xfId="22" applyNumberFormat="1" applyFont="1"/>
    <xf numFmtId="167" fontId="42" fillId="0" borderId="0" xfId="20" applyNumberFormat="1" applyFont="1"/>
    <xf numFmtId="3" fontId="42" fillId="0" borderId="0" xfId="20" applyNumberFormat="1" applyFont="1"/>
    <xf numFmtId="167" fontId="41" fillId="0" borderId="0" xfId="22" applyNumberFormat="1" applyFont="1"/>
    <xf numFmtId="167" fontId="25" fillId="0" borderId="0" xfId="20" applyNumberFormat="1" applyFont="1" applyAlignment="1">
      <alignment horizontal="left"/>
    </xf>
    <xf numFmtId="0" fontId="24" fillId="0" borderId="0" xfId="0" applyFont="1"/>
    <xf numFmtId="0" fontId="28" fillId="0" borderId="15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3" fontId="28" fillId="0" borderId="4" xfId="0" applyNumberFormat="1" applyFont="1" applyBorder="1" applyAlignment="1">
      <alignment horizontal="right" vertical="center"/>
    </xf>
    <xf numFmtId="0" fontId="33" fillId="0" borderId="0" xfId="0" applyFont="1"/>
    <xf numFmtId="0" fontId="41" fillId="0" borderId="0" xfId="22" applyNumberFormat="1" applyFont="1" applyAlignment="1">
      <alignment horizontal="center" vertical="center" wrapText="1"/>
    </xf>
    <xf numFmtId="167" fontId="28" fillId="0" borderId="5" xfId="0" applyNumberFormat="1" applyFont="1" applyBorder="1" applyAlignment="1">
      <alignment horizontal="right" vertical="center"/>
    </xf>
    <xf numFmtId="167" fontId="28" fillId="0" borderId="7" xfId="0" applyNumberFormat="1" applyFont="1" applyBorder="1" applyAlignment="1">
      <alignment horizontal="right" vertical="center"/>
    </xf>
    <xf numFmtId="167" fontId="28" fillId="0" borderId="7" xfId="0" applyNumberFormat="1" applyFont="1" applyBorder="1" applyAlignment="1">
      <alignment horizontal="right"/>
    </xf>
    <xf numFmtId="167" fontId="28" fillId="0" borderId="17" xfId="0" applyNumberFormat="1" applyFont="1" applyBorder="1" applyAlignment="1">
      <alignment horizontal="right" vertical="center"/>
    </xf>
    <xf numFmtId="170" fontId="29" fillId="19" borderId="14" xfId="0" applyNumberFormat="1" applyFont="1" applyFill="1" applyBorder="1" applyAlignment="1">
      <alignment horizontal="right" wrapText="1"/>
    </xf>
    <xf numFmtId="169" fontId="29" fillId="19" borderId="14" xfId="31" applyNumberFormat="1" applyFont="1" applyFill="1" applyBorder="1" applyAlignment="1">
      <alignment horizontal="right" wrapText="1"/>
    </xf>
    <xf numFmtId="166" fontId="29" fillId="19" borderId="14" xfId="31" applyNumberFormat="1" applyFont="1" applyFill="1" applyBorder="1" applyAlignment="1">
      <alignment horizontal="right" wrapText="1"/>
    </xf>
    <xf numFmtId="167" fontId="29" fillId="19" borderId="14" xfId="31" applyNumberFormat="1" applyFont="1" applyFill="1" applyBorder="1" applyAlignment="1">
      <alignment horizontal="right" wrapText="1"/>
    </xf>
    <xf numFmtId="171" fontId="29" fillId="19" borderId="14" xfId="31" applyNumberFormat="1" applyFont="1" applyFill="1" applyBorder="1" applyAlignment="1">
      <alignment horizontal="right" wrapText="1"/>
    </xf>
    <xf numFmtId="167" fontId="29" fillId="19" borderId="3" xfId="31" applyNumberFormat="1" applyFont="1" applyFill="1" applyBorder="1" applyAlignment="1">
      <alignment horizontal="right" wrapText="1"/>
    </xf>
    <xf numFmtId="168" fontId="24" fillId="0" borderId="0" xfId="0" applyNumberFormat="1" applyFont="1"/>
    <xf numFmtId="0" fontId="26" fillId="0" borderId="18" xfId="20" applyFont="1" applyBorder="1" applyAlignment="1">
      <alignment horizontal="center" vertical="center" wrapText="1"/>
    </xf>
    <xf numFmtId="169" fontId="28" fillId="2" borderId="28" xfId="30" applyNumberFormat="1" applyFont="1" applyFill="1" applyBorder="1" applyAlignment="1">
      <alignment wrapText="1"/>
    </xf>
    <xf numFmtId="166" fontId="28" fillId="0" borderId="29" xfId="30" applyNumberFormat="1" applyFont="1" applyBorder="1" applyAlignment="1"/>
    <xf numFmtId="3" fontId="28" fillId="0" borderId="30" xfId="0" applyNumberFormat="1" applyFont="1" applyBorder="1" applyAlignment="1">
      <alignment horizontal="right" vertical="center"/>
    </xf>
    <xf numFmtId="3" fontId="28" fillId="0" borderId="31" xfId="0" applyNumberFormat="1" applyFont="1" applyBorder="1" applyAlignment="1">
      <alignment horizontal="right" vertical="center"/>
    </xf>
    <xf numFmtId="0" fontId="28" fillId="0" borderId="10" xfId="21" applyFont="1" applyFill="1" applyBorder="1" applyAlignment="1">
      <alignment horizontal="left" vertical="center" wrapText="1"/>
    </xf>
    <xf numFmtId="0" fontId="28" fillId="0" borderId="11" xfId="21" applyFont="1" applyFill="1" applyBorder="1" applyAlignment="1">
      <alignment horizontal="left" vertical="center" wrapText="1"/>
    </xf>
    <xf numFmtId="0" fontId="28" fillId="0" borderId="12" xfId="21" applyFont="1" applyFill="1" applyBorder="1" applyAlignment="1">
      <alignment horizontal="left" vertical="center" wrapText="1"/>
    </xf>
    <xf numFmtId="0" fontId="29" fillId="19" borderId="13" xfId="21" applyFont="1" applyFill="1" applyBorder="1" applyAlignment="1">
      <alignment horizontal="left" vertical="center" wrapText="1"/>
    </xf>
    <xf numFmtId="169" fontId="29" fillId="19" borderId="32" xfId="31" applyNumberFormat="1" applyFont="1" applyFill="1" applyBorder="1" applyAlignment="1">
      <alignment horizontal="right" wrapText="1"/>
    </xf>
    <xf numFmtId="169" fontId="28" fillId="2" borderId="36" xfId="30" applyNumberFormat="1" applyFont="1" applyFill="1" applyBorder="1" applyAlignment="1">
      <alignment wrapText="1"/>
    </xf>
    <xf numFmtId="167" fontId="28" fillId="0" borderId="37" xfId="20" applyNumberFormat="1" applyFont="1" applyFill="1" applyBorder="1" applyAlignment="1">
      <alignment vertical="center" wrapText="1"/>
    </xf>
    <xf numFmtId="169" fontId="28" fillId="2" borderId="30" xfId="30" applyNumberFormat="1" applyFont="1" applyFill="1" applyBorder="1" applyAlignment="1">
      <alignment wrapText="1"/>
    </xf>
    <xf numFmtId="169" fontId="28" fillId="2" borderId="31" xfId="30" applyNumberFormat="1" applyFont="1" applyFill="1" applyBorder="1" applyAlignment="1">
      <alignment wrapText="1"/>
    </xf>
    <xf numFmtId="169" fontId="28" fillId="2" borderId="38" xfId="30" applyNumberFormat="1" applyFont="1" applyFill="1" applyBorder="1" applyAlignment="1">
      <alignment wrapText="1"/>
    </xf>
    <xf numFmtId="169" fontId="28" fillId="2" borderId="39" xfId="30" applyNumberFormat="1" applyFont="1" applyFill="1" applyBorder="1" applyAlignment="1">
      <alignment wrapText="1"/>
    </xf>
    <xf numFmtId="166" fontId="28" fillId="0" borderId="40" xfId="30" applyNumberFormat="1" applyFont="1" applyBorder="1" applyAlignment="1"/>
    <xf numFmtId="166" fontId="28" fillId="0" borderId="41" xfId="30" applyNumberFormat="1" applyFont="1" applyBorder="1" applyAlignment="1"/>
    <xf numFmtId="166" fontId="28" fillId="0" borderId="42" xfId="30" applyNumberFormat="1" applyFont="1" applyBorder="1" applyAlignment="1"/>
    <xf numFmtId="166" fontId="28" fillId="0" borderId="43" xfId="30" applyNumberFormat="1" applyFont="1" applyBorder="1" applyAlignment="1"/>
    <xf numFmtId="166" fontId="28" fillId="0" borderId="7" xfId="30" applyNumberFormat="1" applyFont="1" applyBorder="1" applyAlignment="1"/>
    <xf numFmtId="166" fontId="28" fillId="0" borderId="37" xfId="30" applyNumberFormat="1" applyFont="1" applyBorder="1" applyAlignment="1"/>
    <xf numFmtId="167" fontId="28" fillId="0" borderId="40" xfId="20" applyNumberFormat="1" applyFont="1" applyFill="1" applyBorder="1" applyAlignment="1">
      <alignment vertical="center" wrapText="1"/>
    </xf>
    <xf numFmtId="169" fontId="29" fillId="16" borderId="32" xfId="30" applyNumberFormat="1" applyFont="1" applyFill="1" applyBorder="1" applyAlignment="1">
      <alignment horizontal="right" vertical="center"/>
    </xf>
    <xf numFmtId="3" fontId="28" fillId="0" borderId="39" xfId="0" applyNumberFormat="1" applyFont="1" applyBorder="1" applyAlignment="1">
      <alignment horizontal="right" vertical="center"/>
    </xf>
    <xf numFmtId="167" fontId="28" fillId="0" borderId="40" xfId="0" applyNumberFormat="1" applyFont="1" applyBorder="1" applyAlignment="1">
      <alignment horizontal="right" vertical="center"/>
    </xf>
    <xf numFmtId="3" fontId="28" fillId="0" borderId="6" xfId="0" applyNumberFormat="1" applyFont="1" applyBorder="1" applyAlignment="1">
      <alignment horizontal="right" vertical="center"/>
    </xf>
    <xf numFmtId="3" fontId="28" fillId="0" borderId="15" xfId="0" applyNumberFormat="1" applyFont="1" applyBorder="1" applyAlignment="1">
      <alignment horizontal="right" vertical="center"/>
    </xf>
    <xf numFmtId="0" fontId="28" fillId="0" borderId="44" xfId="0" applyFont="1" applyBorder="1" applyAlignment="1">
      <alignment horizontal="center" vertical="center" wrapText="1"/>
    </xf>
    <xf numFmtId="167" fontId="28" fillId="0" borderId="45" xfId="0" applyNumberFormat="1" applyFont="1" applyBorder="1" applyAlignment="1">
      <alignment horizontal="right" vertical="center"/>
    </xf>
    <xf numFmtId="167" fontId="28" fillId="0" borderId="42" xfId="0" applyNumberFormat="1" applyFont="1" applyBorder="1" applyAlignment="1">
      <alignment horizontal="right" vertical="center"/>
    </xf>
    <xf numFmtId="167" fontId="28" fillId="0" borderId="42" xfId="0" applyNumberFormat="1" applyFont="1" applyBorder="1" applyAlignment="1">
      <alignment horizontal="right"/>
    </xf>
    <xf numFmtId="167" fontId="28" fillId="0" borderId="44" xfId="0" applyNumberFormat="1" applyFont="1" applyBorder="1" applyAlignment="1">
      <alignment horizontal="right" vertical="center"/>
    </xf>
    <xf numFmtId="0" fontId="28" fillId="0" borderId="46" xfId="0" applyFont="1" applyBorder="1" applyAlignment="1">
      <alignment horizontal="center" vertical="center" wrapText="1"/>
    </xf>
    <xf numFmtId="3" fontId="28" fillId="0" borderId="47" xfId="0" applyNumberFormat="1" applyFont="1" applyBorder="1" applyAlignment="1">
      <alignment horizontal="right" vertical="center"/>
    </xf>
    <xf numFmtId="4" fontId="28" fillId="0" borderId="31" xfId="0" applyNumberFormat="1" applyFont="1" applyBorder="1" applyAlignment="1">
      <alignment horizontal="right" vertical="center"/>
    </xf>
    <xf numFmtId="3" fontId="28" fillId="0" borderId="46" xfId="0" applyNumberFormat="1" applyFont="1" applyBorder="1" applyAlignment="1">
      <alignment horizontal="right" vertical="center"/>
    </xf>
    <xf numFmtId="4" fontId="28" fillId="0" borderId="6" xfId="0" applyNumberFormat="1" applyFont="1" applyBorder="1" applyAlignment="1">
      <alignment horizontal="right" vertical="center"/>
    </xf>
    <xf numFmtId="167" fontId="31" fillId="0" borderId="0" xfId="20" applyNumberFormat="1" applyFont="1" applyAlignment="1">
      <alignment horizontal="center"/>
    </xf>
    <xf numFmtId="0" fontId="26" fillId="0" borderId="1" xfId="20" applyFont="1" applyBorder="1" applyAlignment="1">
      <alignment horizontal="center" vertical="center" wrapText="1"/>
    </xf>
    <xf numFmtId="0" fontId="26" fillId="0" borderId="21" xfId="20" applyFont="1" applyBorder="1" applyAlignment="1">
      <alignment horizontal="center" vertical="center" wrapText="1"/>
    </xf>
    <xf numFmtId="167" fontId="31" fillId="0" borderId="0" xfId="22" applyNumberFormat="1" applyFont="1" applyAlignment="1">
      <alignment horizontal="center"/>
    </xf>
    <xf numFmtId="3" fontId="35" fillId="0" borderId="0" xfId="20" applyNumberFormat="1" applyFont="1" applyAlignment="1">
      <alignment horizontal="center"/>
    </xf>
    <xf numFmtId="0" fontId="30" fillId="0" borderId="0" xfId="22" applyFont="1" applyFill="1" applyBorder="1" applyAlignment="1">
      <alignment horizontal="left" vertical="center" wrapText="1"/>
    </xf>
    <xf numFmtId="0" fontId="31" fillId="0" borderId="0" xfId="22" applyFont="1" applyAlignment="1"/>
    <xf numFmtId="0" fontId="32" fillId="18" borderId="0" xfId="22" applyFont="1" applyFill="1" applyBorder="1" applyAlignment="1">
      <alignment horizontal="left" vertical="center" wrapText="1"/>
    </xf>
    <xf numFmtId="0" fontId="32" fillId="18" borderId="0" xfId="22" applyFont="1" applyFill="1" applyAlignment="1"/>
    <xf numFmtId="3" fontId="26" fillId="0" borderId="9" xfId="20" applyNumberFormat="1" applyFont="1" applyBorder="1" applyAlignment="1">
      <alignment horizontal="center" vertical="center" wrapText="1"/>
    </xf>
    <xf numFmtId="3" fontId="26" fillId="0" borderId="33" xfId="20" applyNumberFormat="1" applyFont="1" applyBorder="1" applyAlignment="1">
      <alignment horizontal="center" vertical="center" wrapText="1"/>
    </xf>
    <xf numFmtId="0" fontId="43" fillId="0" borderId="0" xfId="23" applyNumberFormat="1" applyFont="1" applyAlignment="1">
      <alignment horizontal="right" vertical="distributed" wrapText="1"/>
    </xf>
    <xf numFmtId="0" fontId="44" fillId="0" borderId="0" xfId="24" applyFont="1" applyAlignment="1">
      <alignment horizontal="right" vertical="justify" wrapText="1"/>
    </xf>
    <xf numFmtId="0" fontId="45" fillId="0" borderId="19" xfId="20" applyFont="1" applyBorder="1" applyAlignment="1">
      <alignment horizontal="center" vertical="center" wrapText="1"/>
    </xf>
    <xf numFmtId="0" fontId="26" fillId="0" borderId="20" xfId="20" applyFont="1" applyBorder="1" applyAlignment="1">
      <alignment horizontal="center" vertical="center" wrapText="1"/>
    </xf>
    <xf numFmtId="0" fontId="26" fillId="0" borderId="22" xfId="20" applyFont="1" applyBorder="1" applyAlignment="1">
      <alignment horizontal="center" vertical="center" wrapText="1"/>
    </xf>
    <xf numFmtId="0" fontId="26" fillId="0" borderId="23" xfId="20" applyFont="1" applyBorder="1" applyAlignment="1">
      <alignment horizontal="center" vertical="center" wrapText="1"/>
    </xf>
    <xf numFmtId="0" fontId="26" fillId="0" borderId="34" xfId="20" applyFont="1" applyBorder="1" applyAlignment="1">
      <alignment horizontal="center" vertical="center" wrapText="1"/>
    </xf>
    <xf numFmtId="0" fontId="26" fillId="0" borderId="18" xfId="20" applyFont="1" applyBorder="1" applyAlignment="1">
      <alignment horizontal="center" vertical="center" wrapText="1"/>
    </xf>
    <xf numFmtId="0" fontId="26" fillId="0" borderId="35" xfId="20" applyFont="1" applyBorder="1" applyAlignment="1">
      <alignment horizontal="center" vertical="center" wrapText="1"/>
    </xf>
    <xf numFmtId="167" fontId="35" fillId="0" borderId="0" xfId="21" applyNumberFormat="1" applyFont="1" applyAlignment="1">
      <alignment horizontal="center"/>
    </xf>
    <xf numFmtId="0" fontId="43" fillId="0" borderId="0" xfId="0" applyFont="1" applyAlignment="1">
      <alignment horizontal="right" wrapText="1"/>
    </xf>
    <xf numFmtId="0" fontId="29" fillId="0" borderId="19" xfId="20" applyFont="1" applyBorder="1" applyAlignment="1">
      <alignment horizontal="center" vertical="center" wrapText="1"/>
    </xf>
    <xf numFmtId="0" fontId="29" fillId="0" borderId="0" xfId="21" applyFont="1" applyFill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/>
    </xf>
    <xf numFmtId="0" fontId="29" fillId="0" borderId="25" xfId="0" applyFont="1" applyBorder="1" applyAlignment="1">
      <alignment horizontal="center"/>
    </xf>
    <xf numFmtId="0" fontId="29" fillId="0" borderId="48" xfId="0" applyFont="1" applyBorder="1" applyAlignment="1">
      <alignment horizontal="center"/>
    </xf>
    <xf numFmtId="0" fontId="29" fillId="0" borderId="26" xfId="0" applyFont="1" applyBorder="1" applyAlignment="1">
      <alignment horizontal="center"/>
    </xf>
    <xf numFmtId="0" fontId="29" fillId="0" borderId="6" xfId="0" applyFont="1" applyBorder="1" applyAlignment="1">
      <alignment horizontal="center" vertical="center" wrapText="1"/>
    </xf>
    <xf numFmtId="0" fontId="29" fillId="0" borderId="27" xfId="0" applyFont="1" applyBorder="1" applyAlignment="1">
      <alignment horizontal="center" vertical="center" wrapText="1"/>
    </xf>
    <xf numFmtId="0" fontId="29" fillId="0" borderId="42" xfId="0" applyFont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 wrapText="1"/>
    </xf>
    <xf numFmtId="0" fontId="29" fillId="0" borderId="40" xfId="0" applyFont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</cellXfs>
  <cellStyles count="33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 xr:uid="{00000000-0005-0000-0000-000012000000}"/>
    <cellStyle name="Обычный 3" xfId="19" xr:uid="{00000000-0005-0000-0000-000013000000}"/>
    <cellStyle name="Обычный_новая форма 4-1" xfId="20" xr:uid="{00000000-0005-0000-0000-000014000000}"/>
    <cellStyle name="Обычный_новая форма 4-1 2" xfId="21" xr:uid="{00000000-0005-0000-0000-000015000000}"/>
    <cellStyle name="Обычный_форма 4 июнь 2009 2" xfId="22" xr:uid="{00000000-0005-0000-0000-000016000000}"/>
    <cellStyle name="Обычный_форма отчета № 7" xfId="23" xr:uid="{00000000-0005-0000-0000-000017000000}"/>
    <cellStyle name="Обычный_формы №1,2,5" xfId="24" xr:uid="{00000000-0005-0000-0000-000018000000}"/>
    <cellStyle name="Плохой" xfId="25" builtinId="27" customBuiltin="1"/>
    <cellStyle name="Пояснение" xfId="26" builtinId="53" customBuiltin="1"/>
    <cellStyle name="Примечание 2" xfId="27" xr:uid="{00000000-0005-0000-0000-00001B000000}"/>
    <cellStyle name="Связанная ячейка" xfId="28" builtinId="24" customBuiltin="1"/>
    <cellStyle name="Текст предупреждения" xfId="29" builtinId="11" customBuiltin="1"/>
    <cellStyle name="Финансовый 2" xfId="30" xr:uid="{00000000-0005-0000-0000-00001E000000}"/>
    <cellStyle name="Финансовый 4" xfId="31" xr:uid="{00000000-0005-0000-0000-00001F000000}"/>
    <cellStyle name="Хороший" xfId="3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O38"/>
  <sheetViews>
    <sheetView zoomScaleNormal="100" workbookViewId="0">
      <selection activeCell="B32" sqref="B32:D32"/>
    </sheetView>
  </sheetViews>
  <sheetFormatPr defaultRowHeight="12.75" x14ac:dyDescent="0.2"/>
  <cols>
    <col min="1" max="1" width="25.7109375" style="2" customWidth="1"/>
    <col min="2" max="2" width="12.7109375" style="13" customWidth="1"/>
    <col min="3" max="3" width="15.7109375" style="5" customWidth="1"/>
    <col min="4" max="4" width="12.7109375" style="13" customWidth="1"/>
    <col min="5" max="5" width="13.42578125" style="5" customWidth="1"/>
    <col min="6" max="6" width="12.7109375" style="13" customWidth="1"/>
    <col min="7" max="7" width="13.42578125" style="5" customWidth="1"/>
    <col min="8" max="8" width="12.7109375" style="13" customWidth="1"/>
    <col min="9" max="9" width="14.42578125" style="5" customWidth="1"/>
    <col min="10" max="10" width="12.7109375" style="13" customWidth="1"/>
    <col min="11" max="11" width="14.140625" style="5" customWidth="1"/>
    <col min="12" max="12" width="12.7109375" style="13" customWidth="1"/>
    <col min="13" max="13" width="14.140625" style="5" customWidth="1"/>
    <col min="14" max="14" width="8.140625" style="2" customWidth="1"/>
    <col min="15" max="16384" width="9.140625" style="2"/>
  </cols>
  <sheetData>
    <row r="1" spans="1:15" ht="15.75" customHeight="1" x14ac:dyDescent="0.2">
      <c r="B1" s="3"/>
      <c r="C1" s="4"/>
      <c r="D1" s="3"/>
      <c r="E1" s="4"/>
      <c r="F1" s="3"/>
      <c r="G1" s="4"/>
      <c r="H1" s="3"/>
      <c r="I1" s="5" t="s">
        <v>33</v>
      </c>
      <c r="J1" s="134" t="s">
        <v>83</v>
      </c>
      <c r="K1" s="134"/>
      <c r="L1" s="134"/>
      <c r="M1" s="134"/>
      <c r="N1" s="6"/>
    </row>
    <row r="2" spans="1:15" ht="14.25" customHeight="1" x14ac:dyDescent="0.2">
      <c r="A2" s="7"/>
      <c r="B2" s="8"/>
      <c r="C2" s="9"/>
      <c r="D2" s="8"/>
      <c r="E2" s="9"/>
      <c r="F2" s="8"/>
      <c r="G2" s="9"/>
      <c r="H2" s="3"/>
      <c r="I2" s="135"/>
      <c r="J2" s="135"/>
      <c r="K2" s="135"/>
      <c r="L2" s="135"/>
      <c r="M2" s="135"/>
    </row>
    <row r="3" spans="1:15" ht="24" customHeight="1" thickBot="1" x14ac:dyDescent="0.25">
      <c r="A3" s="136" t="s">
        <v>94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</row>
    <row r="4" spans="1:15" ht="22.5" customHeight="1" thickBot="1" x14ac:dyDescent="0.25">
      <c r="A4" s="137" t="s">
        <v>89</v>
      </c>
      <c r="B4" s="124" t="s">
        <v>0</v>
      </c>
      <c r="C4" s="125"/>
      <c r="D4" s="124" t="s">
        <v>1</v>
      </c>
      <c r="E4" s="140"/>
      <c r="F4" s="140"/>
      <c r="G4" s="140"/>
      <c r="H4" s="140"/>
      <c r="I4" s="140"/>
      <c r="J4" s="140"/>
      <c r="K4" s="140"/>
      <c r="L4" s="140"/>
      <c r="M4" s="125"/>
    </row>
    <row r="5" spans="1:15" ht="57" customHeight="1" thickBot="1" x14ac:dyDescent="0.25">
      <c r="A5" s="138"/>
      <c r="B5" s="132" t="s">
        <v>2</v>
      </c>
      <c r="C5" s="141" t="s">
        <v>28</v>
      </c>
      <c r="D5" s="124" t="s">
        <v>3</v>
      </c>
      <c r="E5" s="125"/>
      <c r="F5" s="124" t="s">
        <v>4</v>
      </c>
      <c r="G5" s="125"/>
      <c r="H5" s="124" t="s">
        <v>5</v>
      </c>
      <c r="I5" s="125"/>
      <c r="J5" s="124" t="s">
        <v>26</v>
      </c>
      <c r="K5" s="125"/>
      <c r="L5" s="124" t="s">
        <v>27</v>
      </c>
      <c r="M5" s="125"/>
    </row>
    <row r="6" spans="1:15" ht="42.75" customHeight="1" thickBot="1" x14ac:dyDescent="0.25">
      <c r="A6" s="139"/>
      <c r="B6" s="133"/>
      <c r="C6" s="142"/>
      <c r="D6" s="44" t="s">
        <v>2</v>
      </c>
      <c r="E6" s="85" t="s">
        <v>6</v>
      </c>
      <c r="F6" s="45" t="s">
        <v>2</v>
      </c>
      <c r="G6" s="85" t="s">
        <v>6</v>
      </c>
      <c r="H6" s="45" t="s">
        <v>2</v>
      </c>
      <c r="I6" s="85" t="s">
        <v>6</v>
      </c>
      <c r="J6" s="45" t="s">
        <v>2</v>
      </c>
      <c r="K6" s="85" t="s">
        <v>6</v>
      </c>
      <c r="L6" s="45" t="s">
        <v>2</v>
      </c>
      <c r="M6" s="85" t="s">
        <v>6</v>
      </c>
    </row>
    <row r="7" spans="1:15" s="13" customFormat="1" ht="15.75" customHeight="1" thickBot="1" x14ac:dyDescent="0.25">
      <c r="A7" s="10">
        <v>1</v>
      </c>
      <c r="B7" s="11">
        <v>3</v>
      </c>
      <c r="C7" s="12">
        <v>4</v>
      </c>
      <c r="D7" s="11">
        <v>5</v>
      </c>
      <c r="E7" s="12">
        <v>6</v>
      </c>
      <c r="F7" s="11">
        <v>7</v>
      </c>
      <c r="G7" s="12">
        <v>8</v>
      </c>
      <c r="H7" s="11">
        <v>9</v>
      </c>
      <c r="I7" s="12">
        <v>10</v>
      </c>
      <c r="J7" s="11">
        <v>11</v>
      </c>
      <c r="K7" s="12">
        <v>12</v>
      </c>
      <c r="L7" s="11">
        <v>13</v>
      </c>
      <c r="M7" s="12">
        <v>14</v>
      </c>
    </row>
    <row r="8" spans="1:15" ht="15" customHeight="1" x14ac:dyDescent="0.25">
      <c r="A8" s="46" t="s">
        <v>7</v>
      </c>
      <c r="B8" s="100">
        <f>D8+F8+H8+J8+L8</f>
        <v>17634</v>
      </c>
      <c r="C8" s="101">
        <f t="shared" ref="C8:C23" si="0">E8+G8+I8+K8+M8</f>
        <v>831477.90599999996</v>
      </c>
      <c r="D8" s="97">
        <v>3577</v>
      </c>
      <c r="E8" s="102">
        <v>87618.551000000007</v>
      </c>
      <c r="F8" s="100">
        <v>2481</v>
      </c>
      <c r="G8" s="101">
        <v>54764.322999999997</v>
      </c>
      <c r="H8" s="97">
        <v>616</v>
      </c>
      <c r="I8" s="102">
        <v>23161.644</v>
      </c>
      <c r="J8" s="100">
        <v>674</v>
      </c>
      <c r="K8" s="101">
        <v>298972.89399999997</v>
      </c>
      <c r="L8" s="100">
        <v>10286</v>
      </c>
      <c r="M8" s="107">
        <v>366960.49400000001</v>
      </c>
    </row>
    <row r="9" spans="1:15" ht="15" customHeight="1" x14ac:dyDescent="0.25">
      <c r="A9" s="47" t="s">
        <v>8</v>
      </c>
      <c r="B9" s="14">
        <f t="shared" ref="B9:B23" si="1">D9+F9+H9+J9+L9</f>
        <v>27623</v>
      </c>
      <c r="C9" s="15">
        <f t="shared" si="0"/>
        <v>1494983.882</v>
      </c>
      <c r="D9" s="98">
        <v>3837</v>
      </c>
      <c r="E9" s="103">
        <v>95951.464999999997</v>
      </c>
      <c r="F9" s="16">
        <v>3130</v>
      </c>
      <c r="G9" s="105">
        <v>92895.160999999993</v>
      </c>
      <c r="H9" s="98">
        <v>1231</v>
      </c>
      <c r="I9" s="103">
        <v>60563.58</v>
      </c>
      <c r="J9" s="16">
        <v>1292</v>
      </c>
      <c r="K9" s="105">
        <v>591564.321</v>
      </c>
      <c r="L9" s="16">
        <v>18133</v>
      </c>
      <c r="M9" s="17">
        <v>654009.35499999998</v>
      </c>
    </row>
    <row r="10" spans="1:15" ht="15" customHeight="1" x14ac:dyDescent="0.25">
      <c r="A10" s="47" t="s">
        <v>9</v>
      </c>
      <c r="B10" s="14">
        <f t="shared" si="1"/>
        <v>58131</v>
      </c>
      <c r="C10" s="15">
        <f t="shared" si="0"/>
        <v>2907865.14549</v>
      </c>
      <c r="D10" s="98">
        <v>5046</v>
      </c>
      <c r="E10" s="103">
        <v>120999.40449</v>
      </c>
      <c r="F10" s="16">
        <v>4590</v>
      </c>
      <c r="G10" s="105">
        <v>108826.489</v>
      </c>
      <c r="H10" s="98">
        <v>2095</v>
      </c>
      <c r="I10" s="103">
        <v>73673.898000000001</v>
      </c>
      <c r="J10" s="16">
        <v>2545</v>
      </c>
      <c r="K10" s="105">
        <v>1094270.7919999999</v>
      </c>
      <c r="L10" s="16">
        <v>43855</v>
      </c>
      <c r="M10" s="17">
        <v>1510094.5619999999</v>
      </c>
    </row>
    <row r="11" spans="1:15" ht="15" customHeight="1" x14ac:dyDescent="0.25">
      <c r="A11" s="47" t="s">
        <v>10</v>
      </c>
      <c r="B11" s="14">
        <f t="shared" si="1"/>
        <v>22630</v>
      </c>
      <c r="C11" s="15">
        <f t="shared" si="0"/>
        <v>1369328.503</v>
      </c>
      <c r="D11" s="98">
        <v>3393</v>
      </c>
      <c r="E11" s="103">
        <v>123892.431</v>
      </c>
      <c r="F11" s="16">
        <v>2624</v>
      </c>
      <c r="G11" s="105">
        <v>105949.023</v>
      </c>
      <c r="H11" s="98">
        <v>1970</v>
      </c>
      <c r="I11" s="103">
        <v>116539.954</v>
      </c>
      <c r="J11" s="16">
        <v>903</v>
      </c>
      <c r="K11" s="105">
        <v>456096.31900000002</v>
      </c>
      <c r="L11" s="16">
        <v>13740</v>
      </c>
      <c r="M11" s="17">
        <v>566850.77599999995</v>
      </c>
    </row>
    <row r="12" spans="1:15" ht="15" customHeight="1" x14ac:dyDescent="0.25">
      <c r="A12" s="47" t="s">
        <v>11</v>
      </c>
      <c r="B12" s="14">
        <f t="shared" si="1"/>
        <v>31850</v>
      </c>
      <c r="C12" s="15">
        <f t="shared" si="0"/>
        <v>2185090.6690000002</v>
      </c>
      <c r="D12" s="98">
        <v>5222</v>
      </c>
      <c r="E12" s="103">
        <v>124864.683</v>
      </c>
      <c r="F12" s="16">
        <v>4314</v>
      </c>
      <c r="G12" s="105">
        <v>98871.620999999999</v>
      </c>
      <c r="H12" s="98">
        <v>1874</v>
      </c>
      <c r="I12" s="103">
        <v>111535.738</v>
      </c>
      <c r="J12" s="16">
        <v>1540</v>
      </c>
      <c r="K12" s="105">
        <v>1121269.6429999999</v>
      </c>
      <c r="L12" s="16">
        <v>18900</v>
      </c>
      <c r="M12" s="17">
        <v>728548.98400000005</v>
      </c>
      <c r="O12" s="2" t="s">
        <v>31</v>
      </c>
    </row>
    <row r="13" spans="1:15" ht="15" customHeight="1" x14ac:dyDescent="0.25">
      <c r="A13" s="47" t="s">
        <v>12</v>
      </c>
      <c r="B13" s="14">
        <f t="shared" si="1"/>
        <v>33102</v>
      </c>
      <c r="C13" s="15">
        <f t="shared" si="0"/>
        <v>1624675.4539999999</v>
      </c>
      <c r="D13" s="98">
        <v>4410</v>
      </c>
      <c r="E13" s="103">
        <v>90232.991999999998</v>
      </c>
      <c r="F13" s="16">
        <v>2263</v>
      </c>
      <c r="G13" s="105">
        <v>60638.006000000001</v>
      </c>
      <c r="H13" s="98">
        <v>821</v>
      </c>
      <c r="I13" s="103">
        <v>38743.779000000002</v>
      </c>
      <c r="J13" s="16">
        <v>1262</v>
      </c>
      <c r="K13" s="105">
        <v>606506.49399999995</v>
      </c>
      <c r="L13" s="16">
        <v>24346</v>
      </c>
      <c r="M13" s="17">
        <v>828554.18299999996</v>
      </c>
    </row>
    <row r="14" spans="1:15" ht="15" customHeight="1" x14ac:dyDescent="0.25">
      <c r="A14" s="47" t="s">
        <v>13</v>
      </c>
      <c r="B14" s="14">
        <f t="shared" si="1"/>
        <v>19014</v>
      </c>
      <c r="C14" s="15">
        <f t="shared" si="0"/>
        <v>1032667.433</v>
      </c>
      <c r="D14" s="98">
        <v>2648</v>
      </c>
      <c r="E14" s="103">
        <v>68579.032999999996</v>
      </c>
      <c r="F14" s="16">
        <v>1916</v>
      </c>
      <c r="G14" s="105">
        <v>51157.947999999997</v>
      </c>
      <c r="H14" s="98">
        <v>1910</v>
      </c>
      <c r="I14" s="103">
        <v>110007.67</v>
      </c>
      <c r="J14" s="16">
        <v>830</v>
      </c>
      <c r="K14" s="105">
        <v>377863.95799999998</v>
      </c>
      <c r="L14" s="16">
        <v>11710</v>
      </c>
      <c r="M14" s="17">
        <v>425058.82400000002</v>
      </c>
    </row>
    <row r="15" spans="1:15" ht="15" customHeight="1" x14ac:dyDescent="0.25">
      <c r="A15" s="47" t="s">
        <v>14</v>
      </c>
      <c r="B15" s="14">
        <f t="shared" si="1"/>
        <v>39747</v>
      </c>
      <c r="C15" s="15">
        <f t="shared" si="0"/>
        <v>1961704.4844</v>
      </c>
      <c r="D15" s="98">
        <v>13527</v>
      </c>
      <c r="E15" s="103">
        <v>449163.32539999997</v>
      </c>
      <c r="F15" s="16">
        <v>4768</v>
      </c>
      <c r="G15" s="105">
        <v>142029.66800000001</v>
      </c>
      <c r="H15" s="98">
        <v>1159</v>
      </c>
      <c r="I15" s="103">
        <v>58998.896999999997</v>
      </c>
      <c r="J15" s="16">
        <v>1230</v>
      </c>
      <c r="K15" s="105">
        <v>601709.82999999996</v>
      </c>
      <c r="L15" s="16">
        <v>19063</v>
      </c>
      <c r="M15" s="17">
        <v>709802.76399999997</v>
      </c>
      <c r="N15" s="2" t="s">
        <v>31</v>
      </c>
    </row>
    <row r="16" spans="1:15" ht="15" customHeight="1" x14ac:dyDescent="0.25">
      <c r="A16" s="47" t="s">
        <v>15</v>
      </c>
      <c r="B16" s="14">
        <f t="shared" si="1"/>
        <v>26258</v>
      </c>
      <c r="C16" s="15">
        <f t="shared" si="0"/>
        <v>1270013.8149999999</v>
      </c>
      <c r="D16" s="98">
        <v>2953</v>
      </c>
      <c r="E16" s="103">
        <v>58187.637000000002</v>
      </c>
      <c r="F16" s="16">
        <v>2341</v>
      </c>
      <c r="G16" s="105">
        <v>59009.186000000002</v>
      </c>
      <c r="H16" s="98">
        <v>985</v>
      </c>
      <c r="I16" s="103">
        <v>33498.425999999999</v>
      </c>
      <c r="J16" s="16">
        <v>1303</v>
      </c>
      <c r="K16" s="105">
        <v>501619.429</v>
      </c>
      <c r="L16" s="16">
        <v>18676</v>
      </c>
      <c r="M16" s="17">
        <v>617699.13699999999</v>
      </c>
    </row>
    <row r="17" spans="1:13" ht="15" customHeight="1" x14ac:dyDescent="0.25">
      <c r="A17" s="47" t="s">
        <v>16</v>
      </c>
      <c r="B17" s="14">
        <f t="shared" si="1"/>
        <v>17001</v>
      </c>
      <c r="C17" s="15">
        <f t="shared" si="0"/>
        <v>882014.91400000011</v>
      </c>
      <c r="D17" s="98">
        <v>3493</v>
      </c>
      <c r="E17" s="103">
        <v>80661.104000000007</v>
      </c>
      <c r="F17" s="16">
        <v>2664</v>
      </c>
      <c r="G17" s="105">
        <v>54813.712</v>
      </c>
      <c r="H17" s="98">
        <v>1118</v>
      </c>
      <c r="I17" s="103">
        <v>41327.684000000001</v>
      </c>
      <c r="J17" s="16">
        <v>729</v>
      </c>
      <c r="K17" s="105">
        <v>366993.462</v>
      </c>
      <c r="L17" s="16">
        <v>8997</v>
      </c>
      <c r="M17" s="17">
        <v>338218.95199999999</v>
      </c>
    </row>
    <row r="18" spans="1:13" ht="15" customHeight="1" x14ac:dyDescent="0.25">
      <c r="A18" s="47" t="s">
        <v>17</v>
      </c>
      <c r="B18" s="14">
        <f t="shared" si="1"/>
        <v>27257</v>
      </c>
      <c r="C18" s="15">
        <f t="shared" si="0"/>
        <v>1846809.128</v>
      </c>
      <c r="D18" s="98">
        <v>4476</v>
      </c>
      <c r="E18" s="103">
        <v>175857.861</v>
      </c>
      <c r="F18" s="16">
        <v>2556</v>
      </c>
      <c r="G18" s="105">
        <v>131450.56</v>
      </c>
      <c r="H18" s="98">
        <v>1326</v>
      </c>
      <c r="I18" s="103">
        <v>67655.047999999995</v>
      </c>
      <c r="J18" s="16">
        <v>1392</v>
      </c>
      <c r="K18" s="105">
        <v>757189.96200000006</v>
      </c>
      <c r="L18" s="16">
        <v>17507</v>
      </c>
      <c r="M18" s="17">
        <v>714655.69700000004</v>
      </c>
    </row>
    <row r="19" spans="1:13" ht="15" customHeight="1" x14ac:dyDescent="0.25">
      <c r="A19" s="47" t="s">
        <v>18</v>
      </c>
      <c r="B19" s="14">
        <f t="shared" si="1"/>
        <v>16576</v>
      </c>
      <c r="C19" s="15">
        <f t="shared" si="0"/>
        <v>855629.08747999999</v>
      </c>
      <c r="D19" s="98">
        <v>3284</v>
      </c>
      <c r="E19" s="103">
        <v>91567.095480000004</v>
      </c>
      <c r="F19" s="16">
        <v>2346</v>
      </c>
      <c r="G19" s="105">
        <v>65288.991000000002</v>
      </c>
      <c r="H19" s="98">
        <v>915</v>
      </c>
      <c r="I19" s="103">
        <v>44754.409</v>
      </c>
      <c r="J19" s="16">
        <v>649</v>
      </c>
      <c r="K19" s="105">
        <v>301761.23100000003</v>
      </c>
      <c r="L19" s="16">
        <v>9382</v>
      </c>
      <c r="M19" s="17">
        <v>352257.36099999998</v>
      </c>
    </row>
    <row r="20" spans="1:13" ht="15" customHeight="1" x14ac:dyDescent="0.25">
      <c r="A20" s="47" t="s">
        <v>19</v>
      </c>
      <c r="B20" s="14">
        <f t="shared" si="1"/>
        <v>10212</v>
      </c>
      <c r="C20" s="15">
        <f t="shared" si="0"/>
        <v>467912.30799999996</v>
      </c>
      <c r="D20" s="98">
        <v>2460</v>
      </c>
      <c r="E20" s="103">
        <v>50371.264000000003</v>
      </c>
      <c r="F20" s="16">
        <v>1383</v>
      </c>
      <c r="G20" s="105">
        <v>26394.002</v>
      </c>
      <c r="H20" s="98">
        <v>694</v>
      </c>
      <c r="I20" s="103">
        <v>27195.913</v>
      </c>
      <c r="J20" s="16">
        <v>398</v>
      </c>
      <c r="K20" s="105">
        <v>169686.533</v>
      </c>
      <c r="L20" s="16">
        <v>5277</v>
      </c>
      <c r="M20" s="17">
        <v>194264.59599999999</v>
      </c>
    </row>
    <row r="21" spans="1:13" ht="15" customHeight="1" x14ac:dyDescent="0.25">
      <c r="A21" s="47" t="s">
        <v>95</v>
      </c>
      <c r="B21" s="14">
        <f t="shared" si="1"/>
        <v>66025</v>
      </c>
      <c r="C21" s="15">
        <f t="shared" si="0"/>
        <v>2715885.5559999999</v>
      </c>
      <c r="D21" s="98">
        <v>7615</v>
      </c>
      <c r="E21" s="103">
        <v>150300.65400000001</v>
      </c>
      <c r="F21" s="16">
        <v>3492</v>
      </c>
      <c r="G21" s="105">
        <v>85084.551999999996</v>
      </c>
      <c r="H21" s="98">
        <v>885</v>
      </c>
      <c r="I21" s="103">
        <v>32101.797999999999</v>
      </c>
      <c r="J21" s="16">
        <v>2082</v>
      </c>
      <c r="K21" s="105">
        <v>833027.32799999998</v>
      </c>
      <c r="L21" s="16">
        <v>51951</v>
      </c>
      <c r="M21" s="17">
        <v>1615371.2239999999</v>
      </c>
    </row>
    <row r="22" spans="1:13" ht="15" customHeight="1" x14ac:dyDescent="0.25">
      <c r="A22" s="47" t="s">
        <v>20</v>
      </c>
      <c r="B22" s="14">
        <f t="shared" si="1"/>
        <v>44635</v>
      </c>
      <c r="C22" s="15">
        <f t="shared" si="0"/>
        <v>2982025.892</v>
      </c>
      <c r="D22" s="98">
        <v>7056</v>
      </c>
      <c r="E22" s="103">
        <v>277891.73300000001</v>
      </c>
      <c r="F22" s="16">
        <v>3543</v>
      </c>
      <c r="G22" s="105">
        <v>128026.764</v>
      </c>
      <c r="H22" s="98">
        <v>2318</v>
      </c>
      <c r="I22" s="103">
        <v>167051.712</v>
      </c>
      <c r="J22" s="16">
        <v>1936</v>
      </c>
      <c r="K22" s="105">
        <v>1048217.701</v>
      </c>
      <c r="L22" s="16">
        <v>29782</v>
      </c>
      <c r="M22" s="17">
        <v>1360837.9820000001</v>
      </c>
    </row>
    <row r="23" spans="1:13" ht="15" customHeight="1" x14ac:dyDescent="0.25">
      <c r="A23" s="48" t="s">
        <v>96</v>
      </c>
      <c r="B23" s="86">
        <f t="shared" si="1"/>
        <v>35671</v>
      </c>
      <c r="C23" s="87">
        <f t="shared" si="0"/>
        <v>2716960.5920000002</v>
      </c>
      <c r="D23" s="99">
        <v>4568</v>
      </c>
      <c r="E23" s="104">
        <v>162877.992</v>
      </c>
      <c r="F23" s="95">
        <v>2690</v>
      </c>
      <c r="G23" s="106">
        <v>98938.835999999996</v>
      </c>
      <c r="H23" s="99">
        <v>1674</v>
      </c>
      <c r="I23" s="104">
        <v>122159.86</v>
      </c>
      <c r="J23" s="95">
        <v>1885</v>
      </c>
      <c r="K23" s="106">
        <v>1181378.936</v>
      </c>
      <c r="L23" s="95">
        <v>24854</v>
      </c>
      <c r="M23" s="96">
        <v>1151604.9680000001</v>
      </c>
    </row>
    <row r="24" spans="1:13" ht="15" customHeight="1" thickBot="1" x14ac:dyDescent="0.3">
      <c r="A24" s="48" t="s">
        <v>97</v>
      </c>
      <c r="B24" s="95">
        <f>D24+F24+H24+J24+L24</f>
        <v>35011</v>
      </c>
      <c r="C24" s="106">
        <f>E24+G24+I24+K24+M24</f>
        <v>1686024.233</v>
      </c>
      <c r="D24" s="99">
        <v>4057</v>
      </c>
      <c r="E24" s="104">
        <v>97721.281000000003</v>
      </c>
      <c r="F24" s="95">
        <v>2040</v>
      </c>
      <c r="G24" s="106">
        <v>55889.902000000002</v>
      </c>
      <c r="H24" s="99">
        <v>659</v>
      </c>
      <c r="I24" s="104">
        <v>27813.61</v>
      </c>
      <c r="J24" s="95">
        <v>1349</v>
      </c>
      <c r="K24" s="106">
        <v>584346.27300000004</v>
      </c>
      <c r="L24" s="95">
        <v>26906</v>
      </c>
      <c r="M24" s="96">
        <v>920253.16700000002</v>
      </c>
    </row>
    <row r="25" spans="1:13" s="20" customFormat="1" ht="15" customHeight="1" thickBot="1" x14ac:dyDescent="0.25">
      <c r="A25" s="49" t="s">
        <v>21</v>
      </c>
      <c r="B25" s="108">
        <f>SUM(B8:B24)</f>
        <v>528377</v>
      </c>
      <c r="C25" s="19">
        <f>SUM(C8:C24)</f>
        <v>28831069.00237</v>
      </c>
      <c r="D25" s="18">
        <f t="shared" ref="D25:M25" si="2">SUM(D8:D24)</f>
        <v>81622</v>
      </c>
      <c r="E25" s="50">
        <f t="shared" si="2"/>
        <v>2306738.5063700001</v>
      </c>
      <c r="F25" s="18">
        <f t="shared" si="2"/>
        <v>49141</v>
      </c>
      <c r="G25" s="51">
        <f t="shared" si="2"/>
        <v>1420028.7439999999</v>
      </c>
      <c r="H25" s="18">
        <f t="shared" si="2"/>
        <v>22250</v>
      </c>
      <c r="I25" s="51">
        <f t="shared" si="2"/>
        <v>1156783.6200000001</v>
      </c>
      <c r="J25" s="18">
        <f t="shared" si="2"/>
        <v>21999</v>
      </c>
      <c r="K25" s="51">
        <f t="shared" si="2"/>
        <v>10892475.106000001</v>
      </c>
      <c r="L25" s="18">
        <f t="shared" si="2"/>
        <v>353365</v>
      </c>
      <c r="M25" s="19">
        <f t="shared" si="2"/>
        <v>13055043.025999999</v>
      </c>
    </row>
    <row r="26" spans="1:13" s="20" customFormat="1" ht="15" customHeight="1" x14ac:dyDescent="0.2">
      <c r="A26" s="21"/>
      <c r="B26" s="22"/>
      <c r="C26" s="23"/>
      <c r="D26" s="24"/>
      <c r="E26" s="23"/>
      <c r="F26" s="24"/>
      <c r="G26" s="23"/>
      <c r="H26" s="24"/>
      <c r="I26" s="23"/>
      <c r="J26" s="24"/>
      <c r="K26" s="23"/>
      <c r="L26" s="24"/>
      <c r="M26" s="23"/>
    </row>
    <row r="27" spans="1:13" x14ac:dyDescent="0.2">
      <c r="A27" s="128" t="s">
        <v>31</v>
      </c>
      <c r="B27" s="129"/>
      <c r="C27" s="129"/>
      <c r="D27" s="129"/>
      <c r="E27" s="129"/>
      <c r="F27" s="129"/>
      <c r="G27" s="129"/>
      <c r="H27" s="129"/>
      <c r="I27" s="129"/>
      <c r="J27" s="25"/>
      <c r="K27" s="26"/>
      <c r="L27" s="25"/>
      <c r="M27" s="26"/>
    </row>
    <row r="28" spans="1:13" s="29" customFormat="1" x14ac:dyDescent="0.2">
      <c r="A28" s="130" t="s">
        <v>34</v>
      </c>
      <c r="B28" s="131"/>
      <c r="C28" s="131"/>
      <c r="D28" s="131"/>
      <c r="E28" s="131"/>
      <c r="F28" s="131"/>
      <c r="G28" s="131"/>
      <c r="H28" s="131"/>
      <c r="I28" s="131"/>
      <c r="J28" s="27"/>
      <c r="K28" s="28"/>
      <c r="L28" s="27"/>
      <c r="M28" s="28"/>
    </row>
    <row r="29" spans="1:13" s="29" customFormat="1" x14ac:dyDescent="0.2">
      <c r="A29" s="30" t="s">
        <v>32</v>
      </c>
      <c r="B29" s="31"/>
      <c r="C29" s="32"/>
      <c r="D29" s="31"/>
      <c r="E29" s="32"/>
      <c r="F29" s="31"/>
      <c r="G29" s="32"/>
      <c r="H29" s="31"/>
      <c r="I29" s="32"/>
      <c r="J29" s="27"/>
      <c r="K29" s="28" t="s">
        <v>31</v>
      </c>
      <c r="L29" s="27" t="s">
        <v>31</v>
      </c>
      <c r="M29" s="28" t="s">
        <v>31</v>
      </c>
    </row>
    <row r="30" spans="1:13" x14ac:dyDescent="0.2">
      <c r="A30" s="33" t="s">
        <v>31</v>
      </c>
      <c r="C30" s="4"/>
      <c r="D30" s="3"/>
      <c r="E30" s="4"/>
      <c r="F30" s="3"/>
      <c r="G30" s="4"/>
      <c r="H30" s="3"/>
      <c r="I30" s="4"/>
      <c r="J30" s="3"/>
      <c r="L30" s="3"/>
      <c r="M30" s="4"/>
    </row>
    <row r="31" spans="1:13" x14ac:dyDescent="0.2">
      <c r="A31" s="33"/>
      <c r="C31" s="4"/>
      <c r="D31" s="3"/>
      <c r="E31" s="4"/>
      <c r="F31" s="3"/>
      <c r="G31" s="4"/>
      <c r="H31" s="3"/>
      <c r="I31" s="4"/>
      <c r="J31" s="3"/>
      <c r="L31" s="3"/>
      <c r="M31" s="4"/>
    </row>
    <row r="32" spans="1:13" ht="15.75" x14ac:dyDescent="0.25">
      <c r="A32" s="34"/>
      <c r="B32" s="123"/>
      <c r="C32" s="123"/>
      <c r="D32" s="123"/>
      <c r="E32" s="127"/>
      <c r="F32" s="127"/>
      <c r="G32" s="4"/>
      <c r="I32" s="4"/>
      <c r="J32" s="35"/>
      <c r="K32" s="36"/>
      <c r="L32" s="3"/>
      <c r="M32" s="4"/>
    </row>
    <row r="33" spans="1:8" ht="15.75" x14ac:dyDescent="0.25">
      <c r="A33" s="37"/>
      <c r="B33" s="126"/>
      <c r="C33" s="126"/>
      <c r="D33" s="126"/>
      <c r="E33" s="38"/>
      <c r="F33" s="39"/>
    </row>
    <row r="34" spans="1:8" ht="30" customHeight="1" x14ac:dyDescent="0.25">
      <c r="A34" s="40"/>
      <c r="B34" s="123"/>
      <c r="C34" s="123"/>
      <c r="D34" s="123"/>
      <c r="E34" s="127"/>
      <c r="F34" s="127"/>
      <c r="H34" s="13" t="s">
        <v>31</v>
      </c>
    </row>
    <row r="35" spans="1:8" x14ac:dyDescent="0.2">
      <c r="A35" s="41"/>
      <c r="B35" s="126"/>
      <c r="C35" s="126"/>
      <c r="D35" s="126"/>
      <c r="E35" s="42"/>
    </row>
    <row r="36" spans="1:8" x14ac:dyDescent="0.2">
      <c r="A36" s="41"/>
      <c r="B36" s="41"/>
      <c r="C36" s="41"/>
      <c r="D36" s="41"/>
      <c r="E36" s="41"/>
    </row>
    <row r="38" spans="1:8" x14ac:dyDescent="0.2">
      <c r="D38" s="5"/>
    </row>
  </sheetData>
  <mergeCells count="21">
    <mergeCell ref="J1:M1"/>
    <mergeCell ref="I2:M2"/>
    <mergeCell ref="A3:M3"/>
    <mergeCell ref="A4:A6"/>
    <mergeCell ref="B4:C4"/>
    <mergeCell ref="D4:M4"/>
    <mergeCell ref="C5:C6"/>
    <mergeCell ref="B34:D34"/>
    <mergeCell ref="L5:M5"/>
    <mergeCell ref="B32:D32"/>
    <mergeCell ref="J5:K5"/>
    <mergeCell ref="B35:D35"/>
    <mergeCell ref="H5:I5"/>
    <mergeCell ref="F5:G5"/>
    <mergeCell ref="E32:F32"/>
    <mergeCell ref="A27:I27"/>
    <mergeCell ref="E34:F34"/>
    <mergeCell ref="A28:I28"/>
    <mergeCell ref="D5:E5"/>
    <mergeCell ref="B33:D33"/>
    <mergeCell ref="B5:B6"/>
  </mergeCells>
  <pageMargins left="0.59055118110236227" right="0.19685039370078741" top="0.78740157480314965" bottom="0.39370078740157483" header="0.31496062992125984" footer="0.31496062992125984"/>
  <pageSetup paperSize="9" scale="65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6"/>
    <pageSetUpPr fitToPage="1"/>
  </sheetPr>
  <dimension ref="A1:Q38"/>
  <sheetViews>
    <sheetView tabSelected="1" zoomScaleNormal="100" workbookViewId="0">
      <selection activeCell="C5" sqref="C5:C6"/>
    </sheetView>
  </sheetViews>
  <sheetFormatPr defaultColWidth="11.42578125" defaultRowHeight="12.75" x14ac:dyDescent="0.2"/>
  <cols>
    <col min="1" max="1" width="25.7109375" style="2" customWidth="1"/>
    <col min="2" max="2" width="12.7109375" style="13" customWidth="1"/>
    <col min="3" max="3" width="16.7109375" style="5" customWidth="1"/>
    <col min="4" max="4" width="12.7109375" style="13" customWidth="1"/>
    <col min="5" max="5" width="13.140625" style="5" customWidth="1"/>
    <col min="6" max="6" width="12.7109375" style="13" customWidth="1"/>
    <col min="7" max="7" width="14" style="5" customWidth="1"/>
    <col min="8" max="8" width="12.7109375" style="13" customWidth="1"/>
    <col min="9" max="9" width="13.5703125" style="5" customWidth="1"/>
    <col min="10" max="10" width="12.7109375" style="13" customWidth="1"/>
    <col min="11" max="11" width="14.5703125" style="5" customWidth="1"/>
    <col min="12" max="12" width="12.7109375" style="13" customWidth="1"/>
    <col min="13" max="13" width="14.5703125" style="5" customWidth="1"/>
    <col min="14" max="14" width="11.42578125" style="2" customWidth="1"/>
    <col min="15" max="15" width="45" style="2" customWidth="1"/>
    <col min="16" max="16" width="11.42578125" style="2" customWidth="1"/>
    <col min="17" max="17" width="10" style="2" customWidth="1"/>
    <col min="18" max="16384" width="11.42578125" style="2"/>
  </cols>
  <sheetData>
    <row r="1" spans="1:17" ht="15" customHeight="1" x14ac:dyDescent="0.2">
      <c r="B1" s="3"/>
      <c r="C1" s="4"/>
      <c r="D1" s="3"/>
      <c r="E1" s="4"/>
      <c r="F1" s="3"/>
      <c r="G1" s="4"/>
      <c r="H1" s="3"/>
      <c r="I1" s="5" t="s">
        <v>33</v>
      </c>
      <c r="J1" s="144" t="s">
        <v>80</v>
      </c>
      <c r="K1" s="144"/>
      <c r="L1" s="144"/>
      <c r="M1" s="144"/>
      <c r="N1" s="6"/>
      <c r="O1" s="6"/>
      <c r="P1" s="6"/>
      <c r="Q1" s="6"/>
    </row>
    <row r="2" spans="1:17" ht="14.25" customHeight="1" x14ac:dyDescent="0.2">
      <c r="A2" s="43"/>
      <c r="B2" s="8"/>
      <c r="C2" s="9"/>
      <c r="D2" s="8"/>
      <c r="E2" s="9"/>
      <c r="F2" s="8"/>
      <c r="G2" s="9"/>
      <c r="H2" s="3"/>
      <c r="I2" s="135"/>
      <c r="J2" s="135"/>
      <c r="K2" s="135"/>
      <c r="L2" s="135"/>
      <c r="M2" s="135"/>
    </row>
    <row r="3" spans="1:17" ht="42" customHeight="1" thickBot="1" x14ac:dyDescent="0.25">
      <c r="A3" s="145" t="s">
        <v>93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O3" s="73"/>
    </row>
    <row r="4" spans="1:17" ht="13.5" customHeight="1" thickBot="1" x14ac:dyDescent="0.25">
      <c r="A4" s="137" t="s">
        <v>84</v>
      </c>
      <c r="B4" s="124" t="s">
        <v>23</v>
      </c>
      <c r="C4" s="125"/>
      <c r="D4" s="124" t="s">
        <v>25</v>
      </c>
      <c r="E4" s="140"/>
      <c r="F4" s="140"/>
      <c r="G4" s="140"/>
      <c r="H4" s="140"/>
      <c r="I4" s="140"/>
      <c r="J4" s="140"/>
      <c r="K4" s="140"/>
      <c r="L4" s="140"/>
      <c r="M4" s="125"/>
    </row>
    <row r="5" spans="1:17" ht="66" customHeight="1" thickBot="1" x14ac:dyDescent="0.25">
      <c r="A5" s="138"/>
      <c r="B5" s="132" t="s">
        <v>35</v>
      </c>
      <c r="C5" s="141" t="s">
        <v>85</v>
      </c>
      <c r="D5" s="124" t="s">
        <v>86</v>
      </c>
      <c r="E5" s="125"/>
      <c r="F5" s="124" t="s">
        <v>87</v>
      </c>
      <c r="G5" s="125"/>
      <c r="H5" s="124" t="s">
        <v>88</v>
      </c>
      <c r="I5" s="125"/>
      <c r="J5" s="124" t="s">
        <v>50</v>
      </c>
      <c r="K5" s="125"/>
      <c r="L5" s="124" t="s">
        <v>29</v>
      </c>
      <c r="M5" s="125"/>
    </row>
    <row r="6" spans="1:17" ht="42.75" customHeight="1" thickBot="1" x14ac:dyDescent="0.25">
      <c r="A6" s="139"/>
      <c r="B6" s="133"/>
      <c r="C6" s="142"/>
      <c r="D6" s="44" t="s">
        <v>24</v>
      </c>
      <c r="E6" s="85" t="s">
        <v>30</v>
      </c>
      <c r="F6" s="45" t="s">
        <v>24</v>
      </c>
      <c r="G6" s="85" t="s">
        <v>30</v>
      </c>
      <c r="H6" s="45" t="s">
        <v>24</v>
      </c>
      <c r="I6" s="85" t="s">
        <v>30</v>
      </c>
      <c r="J6" s="45" t="s">
        <v>24</v>
      </c>
      <c r="K6" s="85" t="s">
        <v>30</v>
      </c>
      <c r="L6" s="45" t="s">
        <v>24</v>
      </c>
      <c r="M6" s="85" t="s">
        <v>30</v>
      </c>
    </row>
    <row r="7" spans="1:17" s="13" customFormat="1" ht="15.75" customHeight="1" thickBot="1" x14ac:dyDescent="0.25">
      <c r="A7" s="10">
        <v>1</v>
      </c>
      <c r="B7" s="11">
        <v>3</v>
      </c>
      <c r="C7" s="12">
        <v>4</v>
      </c>
      <c r="D7" s="11">
        <v>5</v>
      </c>
      <c r="E7" s="12">
        <v>6</v>
      </c>
      <c r="F7" s="11">
        <v>7</v>
      </c>
      <c r="G7" s="12">
        <v>8</v>
      </c>
      <c r="H7" s="11">
        <v>9</v>
      </c>
      <c r="I7" s="12">
        <v>10</v>
      </c>
      <c r="J7" s="11">
        <v>11</v>
      </c>
      <c r="K7" s="12">
        <v>12</v>
      </c>
      <c r="L7" s="11">
        <v>13</v>
      </c>
      <c r="M7" s="12">
        <v>14</v>
      </c>
    </row>
    <row r="8" spans="1:17" ht="15" customHeight="1" x14ac:dyDescent="0.25">
      <c r="A8" s="46" t="s">
        <v>36</v>
      </c>
      <c r="B8" s="100">
        <f t="shared" ref="B8:B23" si="0">D8+F8+H8+J8+L8</f>
        <v>17634</v>
      </c>
      <c r="C8" s="101">
        <f t="shared" ref="C8:C23" si="1">E8+G8+I8+K8+M8</f>
        <v>831477.90599999996</v>
      </c>
      <c r="D8" s="97">
        <v>3577</v>
      </c>
      <c r="E8" s="102">
        <v>87618.551000000007</v>
      </c>
      <c r="F8" s="100">
        <v>2481</v>
      </c>
      <c r="G8" s="101">
        <v>54764.322999999997</v>
      </c>
      <c r="H8" s="97">
        <v>616</v>
      </c>
      <c r="I8" s="102">
        <v>23161.644</v>
      </c>
      <c r="J8" s="100">
        <v>674</v>
      </c>
      <c r="K8" s="101">
        <v>298972.89399999997</v>
      </c>
      <c r="L8" s="100">
        <v>10286</v>
      </c>
      <c r="M8" s="107">
        <v>366960.49400000001</v>
      </c>
    </row>
    <row r="9" spans="1:17" ht="15" customHeight="1" x14ac:dyDescent="0.25">
      <c r="A9" s="47" t="s">
        <v>37</v>
      </c>
      <c r="B9" s="14">
        <f t="shared" si="0"/>
        <v>27623</v>
      </c>
      <c r="C9" s="15">
        <f t="shared" si="1"/>
        <v>1494983.882</v>
      </c>
      <c r="D9" s="98">
        <v>3837</v>
      </c>
      <c r="E9" s="103">
        <v>95951.464999999997</v>
      </c>
      <c r="F9" s="16">
        <v>3130</v>
      </c>
      <c r="G9" s="105">
        <v>92895.160999999993</v>
      </c>
      <c r="H9" s="98">
        <v>1231</v>
      </c>
      <c r="I9" s="103">
        <v>60563.58</v>
      </c>
      <c r="J9" s="16">
        <v>1292</v>
      </c>
      <c r="K9" s="105">
        <v>591564.321</v>
      </c>
      <c r="L9" s="16">
        <v>18133</v>
      </c>
      <c r="M9" s="17">
        <v>654009.35499999998</v>
      </c>
    </row>
    <row r="10" spans="1:17" ht="15" customHeight="1" x14ac:dyDescent="0.25">
      <c r="A10" s="47" t="s">
        <v>38</v>
      </c>
      <c r="B10" s="14">
        <f t="shared" si="0"/>
        <v>58131</v>
      </c>
      <c r="C10" s="15">
        <f t="shared" si="1"/>
        <v>2907865.14549</v>
      </c>
      <c r="D10" s="98">
        <v>5046</v>
      </c>
      <c r="E10" s="103">
        <v>120999.40449</v>
      </c>
      <c r="F10" s="16">
        <v>4590</v>
      </c>
      <c r="G10" s="105">
        <v>108826.489</v>
      </c>
      <c r="H10" s="98">
        <v>2095</v>
      </c>
      <c r="I10" s="103">
        <v>73673.898000000001</v>
      </c>
      <c r="J10" s="16">
        <v>2545</v>
      </c>
      <c r="K10" s="105">
        <v>1094270.7919999999</v>
      </c>
      <c r="L10" s="16">
        <v>43855</v>
      </c>
      <c r="M10" s="17">
        <v>1510094.5619999999</v>
      </c>
    </row>
    <row r="11" spans="1:17" ht="15" customHeight="1" x14ac:dyDescent="0.25">
      <c r="A11" s="47" t="s">
        <v>39</v>
      </c>
      <c r="B11" s="14">
        <f t="shared" si="0"/>
        <v>22630</v>
      </c>
      <c r="C11" s="15">
        <f t="shared" si="1"/>
        <v>1369328.503</v>
      </c>
      <c r="D11" s="98">
        <v>3393</v>
      </c>
      <c r="E11" s="103">
        <v>123892.431</v>
      </c>
      <c r="F11" s="16">
        <v>2624</v>
      </c>
      <c r="G11" s="105">
        <v>105949.023</v>
      </c>
      <c r="H11" s="98">
        <v>1970</v>
      </c>
      <c r="I11" s="103">
        <v>116539.954</v>
      </c>
      <c r="J11" s="16">
        <v>903</v>
      </c>
      <c r="K11" s="105">
        <v>456096.31900000002</v>
      </c>
      <c r="L11" s="16">
        <v>13740</v>
      </c>
      <c r="M11" s="17">
        <v>566850.77599999995</v>
      </c>
    </row>
    <row r="12" spans="1:17" ht="15" customHeight="1" x14ac:dyDescent="0.25">
      <c r="A12" s="47" t="s">
        <v>40</v>
      </c>
      <c r="B12" s="14">
        <f t="shared" si="0"/>
        <v>31850</v>
      </c>
      <c r="C12" s="15">
        <f t="shared" si="1"/>
        <v>2185090.6690000002</v>
      </c>
      <c r="D12" s="98">
        <v>5222</v>
      </c>
      <c r="E12" s="103">
        <v>124864.683</v>
      </c>
      <c r="F12" s="16">
        <v>4314</v>
      </c>
      <c r="G12" s="105">
        <v>98871.620999999999</v>
      </c>
      <c r="H12" s="98">
        <v>1874</v>
      </c>
      <c r="I12" s="103">
        <v>111535.738</v>
      </c>
      <c r="J12" s="16">
        <v>1540</v>
      </c>
      <c r="K12" s="105">
        <v>1121269.6429999999</v>
      </c>
      <c r="L12" s="16">
        <v>18900</v>
      </c>
      <c r="M12" s="17">
        <v>728548.98400000005</v>
      </c>
    </row>
    <row r="13" spans="1:17" ht="15" customHeight="1" x14ac:dyDescent="0.25">
      <c r="A13" s="47" t="s">
        <v>41</v>
      </c>
      <c r="B13" s="14">
        <f t="shared" si="0"/>
        <v>33102</v>
      </c>
      <c r="C13" s="15">
        <f t="shared" si="1"/>
        <v>1624675.4539999999</v>
      </c>
      <c r="D13" s="98">
        <v>4410</v>
      </c>
      <c r="E13" s="103">
        <v>90232.991999999998</v>
      </c>
      <c r="F13" s="16">
        <v>2263</v>
      </c>
      <c r="G13" s="105">
        <v>60638.006000000001</v>
      </c>
      <c r="H13" s="98">
        <v>821</v>
      </c>
      <c r="I13" s="103">
        <v>38743.779000000002</v>
      </c>
      <c r="J13" s="16">
        <v>1262</v>
      </c>
      <c r="K13" s="105">
        <v>606506.49399999995</v>
      </c>
      <c r="L13" s="16">
        <v>24346</v>
      </c>
      <c r="M13" s="17">
        <v>828554.18299999996</v>
      </c>
    </row>
    <row r="14" spans="1:17" ht="15" customHeight="1" x14ac:dyDescent="0.25">
      <c r="A14" s="47" t="s">
        <v>42</v>
      </c>
      <c r="B14" s="14">
        <f t="shared" si="0"/>
        <v>19014</v>
      </c>
      <c r="C14" s="15">
        <f t="shared" si="1"/>
        <v>1032667.433</v>
      </c>
      <c r="D14" s="98">
        <v>2648</v>
      </c>
      <c r="E14" s="103">
        <v>68579.032999999996</v>
      </c>
      <c r="F14" s="16">
        <v>1916</v>
      </c>
      <c r="G14" s="105">
        <v>51157.947999999997</v>
      </c>
      <c r="H14" s="98">
        <v>1910</v>
      </c>
      <c r="I14" s="103">
        <v>110007.67</v>
      </c>
      <c r="J14" s="16">
        <v>830</v>
      </c>
      <c r="K14" s="105">
        <v>377863.95799999998</v>
      </c>
      <c r="L14" s="16">
        <v>11710</v>
      </c>
      <c r="M14" s="17">
        <v>425058.82400000002</v>
      </c>
    </row>
    <row r="15" spans="1:17" ht="15" customHeight="1" x14ac:dyDescent="0.25">
      <c r="A15" s="47" t="s">
        <v>43</v>
      </c>
      <c r="B15" s="14">
        <f t="shared" si="0"/>
        <v>39747</v>
      </c>
      <c r="C15" s="15">
        <f t="shared" si="1"/>
        <v>1961704.4844</v>
      </c>
      <c r="D15" s="98">
        <v>13527</v>
      </c>
      <c r="E15" s="103">
        <v>449163.32539999997</v>
      </c>
      <c r="F15" s="16">
        <v>4768</v>
      </c>
      <c r="G15" s="105">
        <v>142029.66800000001</v>
      </c>
      <c r="H15" s="98">
        <v>1159</v>
      </c>
      <c r="I15" s="103">
        <v>58998.896999999997</v>
      </c>
      <c r="J15" s="16">
        <v>1230</v>
      </c>
      <c r="K15" s="105">
        <v>601709.82999999996</v>
      </c>
      <c r="L15" s="16">
        <v>19063</v>
      </c>
      <c r="M15" s="17">
        <v>709802.76399999997</v>
      </c>
    </row>
    <row r="16" spans="1:17" ht="15" customHeight="1" x14ac:dyDescent="0.25">
      <c r="A16" s="47" t="s">
        <v>44</v>
      </c>
      <c r="B16" s="14">
        <f t="shared" si="0"/>
        <v>26258</v>
      </c>
      <c r="C16" s="15">
        <f t="shared" si="1"/>
        <v>1270013.8149999999</v>
      </c>
      <c r="D16" s="98">
        <v>2953</v>
      </c>
      <c r="E16" s="103">
        <v>58187.637000000002</v>
      </c>
      <c r="F16" s="16">
        <v>2341</v>
      </c>
      <c r="G16" s="105">
        <v>59009.186000000002</v>
      </c>
      <c r="H16" s="98">
        <v>985</v>
      </c>
      <c r="I16" s="103">
        <v>33498.425999999999</v>
      </c>
      <c r="J16" s="16">
        <v>1303</v>
      </c>
      <c r="K16" s="105">
        <v>501619.429</v>
      </c>
      <c r="L16" s="16">
        <v>18676</v>
      </c>
      <c r="M16" s="17">
        <v>617699.13699999999</v>
      </c>
    </row>
    <row r="17" spans="1:13" ht="15" customHeight="1" x14ac:dyDescent="0.25">
      <c r="A17" s="47" t="s">
        <v>45</v>
      </c>
      <c r="B17" s="14">
        <f t="shared" si="0"/>
        <v>17001</v>
      </c>
      <c r="C17" s="15">
        <f t="shared" si="1"/>
        <v>882014.91400000011</v>
      </c>
      <c r="D17" s="98">
        <v>3493</v>
      </c>
      <c r="E17" s="103">
        <v>80661.104000000007</v>
      </c>
      <c r="F17" s="16">
        <v>2664</v>
      </c>
      <c r="G17" s="105">
        <v>54813.712</v>
      </c>
      <c r="H17" s="98">
        <v>1118</v>
      </c>
      <c r="I17" s="103">
        <v>41327.684000000001</v>
      </c>
      <c r="J17" s="16">
        <v>729</v>
      </c>
      <c r="K17" s="105">
        <v>366993.462</v>
      </c>
      <c r="L17" s="16">
        <v>8997</v>
      </c>
      <c r="M17" s="17">
        <v>338218.95199999999</v>
      </c>
    </row>
    <row r="18" spans="1:13" ht="15" customHeight="1" x14ac:dyDescent="0.25">
      <c r="A18" s="47" t="s">
        <v>46</v>
      </c>
      <c r="B18" s="14">
        <f t="shared" si="0"/>
        <v>27257</v>
      </c>
      <c r="C18" s="15">
        <f t="shared" si="1"/>
        <v>1846809.128</v>
      </c>
      <c r="D18" s="98">
        <v>4476</v>
      </c>
      <c r="E18" s="103">
        <v>175857.861</v>
      </c>
      <c r="F18" s="16">
        <v>2556</v>
      </c>
      <c r="G18" s="105">
        <v>131450.56</v>
      </c>
      <c r="H18" s="98">
        <v>1326</v>
      </c>
      <c r="I18" s="103">
        <v>67655.047999999995</v>
      </c>
      <c r="J18" s="16">
        <v>1392</v>
      </c>
      <c r="K18" s="105">
        <v>757189.96200000006</v>
      </c>
      <c r="L18" s="16">
        <v>17507</v>
      </c>
      <c r="M18" s="17">
        <v>714655.69700000004</v>
      </c>
    </row>
    <row r="19" spans="1:13" ht="15" customHeight="1" x14ac:dyDescent="0.25">
      <c r="A19" s="47" t="s">
        <v>47</v>
      </c>
      <c r="B19" s="14">
        <f t="shared" si="0"/>
        <v>16576</v>
      </c>
      <c r="C19" s="15">
        <f t="shared" si="1"/>
        <v>855629.08747999999</v>
      </c>
      <c r="D19" s="98">
        <v>3284</v>
      </c>
      <c r="E19" s="103">
        <v>91567.095480000004</v>
      </c>
      <c r="F19" s="16">
        <v>2346</v>
      </c>
      <c r="G19" s="105">
        <v>65288.991000000002</v>
      </c>
      <c r="H19" s="98">
        <v>915</v>
      </c>
      <c r="I19" s="103">
        <v>44754.409</v>
      </c>
      <c r="J19" s="16">
        <v>649</v>
      </c>
      <c r="K19" s="105">
        <v>301761.23100000003</v>
      </c>
      <c r="L19" s="16">
        <v>9382</v>
      </c>
      <c r="M19" s="17">
        <v>352257.36099999998</v>
      </c>
    </row>
    <row r="20" spans="1:13" ht="15" customHeight="1" x14ac:dyDescent="0.25">
      <c r="A20" s="47" t="s">
        <v>48</v>
      </c>
      <c r="B20" s="14">
        <f t="shared" si="0"/>
        <v>10212</v>
      </c>
      <c r="C20" s="15">
        <f t="shared" si="1"/>
        <v>467912.30799999996</v>
      </c>
      <c r="D20" s="98">
        <v>2460</v>
      </c>
      <c r="E20" s="103">
        <v>50371.264000000003</v>
      </c>
      <c r="F20" s="16">
        <v>1383</v>
      </c>
      <c r="G20" s="105">
        <v>26394.002</v>
      </c>
      <c r="H20" s="98">
        <v>694</v>
      </c>
      <c r="I20" s="103">
        <v>27195.913</v>
      </c>
      <c r="J20" s="16">
        <v>398</v>
      </c>
      <c r="K20" s="105">
        <v>169686.533</v>
      </c>
      <c r="L20" s="16">
        <v>5277</v>
      </c>
      <c r="M20" s="17">
        <v>194264.59599999999</v>
      </c>
    </row>
    <row r="21" spans="1:13" ht="15" customHeight="1" x14ac:dyDescent="0.25">
      <c r="A21" s="47" t="s">
        <v>98</v>
      </c>
      <c r="B21" s="14">
        <f t="shared" si="0"/>
        <v>66025</v>
      </c>
      <c r="C21" s="15">
        <f t="shared" si="1"/>
        <v>2715885.5559999999</v>
      </c>
      <c r="D21" s="98">
        <v>7615</v>
      </c>
      <c r="E21" s="103">
        <v>150300.65400000001</v>
      </c>
      <c r="F21" s="16">
        <v>3492</v>
      </c>
      <c r="G21" s="105">
        <v>85084.551999999996</v>
      </c>
      <c r="H21" s="98">
        <v>885</v>
      </c>
      <c r="I21" s="103">
        <v>32101.797999999999</v>
      </c>
      <c r="J21" s="16">
        <v>2082</v>
      </c>
      <c r="K21" s="105">
        <v>833027.32799999998</v>
      </c>
      <c r="L21" s="16">
        <v>51951</v>
      </c>
      <c r="M21" s="17">
        <v>1615371.2239999999</v>
      </c>
    </row>
    <row r="22" spans="1:13" ht="15" customHeight="1" x14ac:dyDescent="0.25">
      <c r="A22" s="47" t="s">
        <v>49</v>
      </c>
      <c r="B22" s="14">
        <f t="shared" si="0"/>
        <v>44635</v>
      </c>
      <c r="C22" s="15">
        <f t="shared" si="1"/>
        <v>2982025.892</v>
      </c>
      <c r="D22" s="98">
        <v>7056</v>
      </c>
      <c r="E22" s="103">
        <v>277891.73300000001</v>
      </c>
      <c r="F22" s="16">
        <v>3543</v>
      </c>
      <c r="G22" s="105">
        <v>128026.764</v>
      </c>
      <c r="H22" s="98">
        <v>2318</v>
      </c>
      <c r="I22" s="103">
        <v>167051.712</v>
      </c>
      <c r="J22" s="16">
        <v>1936</v>
      </c>
      <c r="K22" s="105">
        <v>1048217.701</v>
      </c>
      <c r="L22" s="16">
        <v>29782</v>
      </c>
      <c r="M22" s="17">
        <v>1360837.9820000001</v>
      </c>
    </row>
    <row r="23" spans="1:13" ht="15" customHeight="1" x14ac:dyDescent="0.25">
      <c r="A23" s="48" t="s">
        <v>99</v>
      </c>
      <c r="B23" s="86">
        <f t="shared" si="0"/>
        <v>35671</v>
      </c>
      <c r="C23" s="87">
        <f t="shared" si="1"/>
        <v>2716960.5920000002</v>
      </c>
      <c r="D23" s="99">
        <v>4568</v>
      </c>
      <c r="E23" s="104">
        <v>162877.992</v>
      </c>
      <c r="F23" s="95">
        <v>2690</v>
      </c>
      <c r="G23" s="106">
        <v>98938.835999999996</v>
      </c>
      <c r="H23" s="99">
        <v>1674</v>
      </c>
      <c r="I23" s="104">
        <v>122159.86</v>
      </c>
      <c r="J23" s="95">
        <v>1885</v>
      </c>
      <c r="K23" s="106">
        <v>1181378.936</v>
      </c>
      <c r="L23" s="95">
        <v>24854</v>
      </c>
      <c r="M23" s="96">
        <v>1151604.9680000001</v>
      </c>
    </row>
    <row r="24" spans="1:13" ht="15" customHeight="1" thickBot="1" x14ac:dyDescent="0.3">
      <c r="A24" s="48" t="s">
        <v>100</v>
      </c>
      <c r="B24" s="95">
        <f>D24+F24+H24+J24+L24</f>
        <v>35011</v>
      </c>
      <c r="C24" s="106">
        <f>E24+G24+I24+K24+M24</f>
        <v>1686024.233</v>
      </c>
      <c r="D24" s="99">
        <v>4057</v>
      </c>
      <c r="E24" s="104">
        <v>97721.281000000003</v>
      </c>
      <c r="F24" s="95">
        <v>2040</v>
      </c>
      <c r="G24" s="106">
        <v>55889.902000000002</v>
      </c>
      <c r="H24" s="99">
        <v>659</v>
      </c>
      <c r="I24" s="104">
        <v>27813.61</v>
      </c>
      <c r="J24" s="95">
        <v>1349</v>
      </c>
      <c r="K24" s="106">
        <v>584346.27300000004</v>
      </c>
      <c r="L24" s="95">
        <v>26906</v>
      </c>
      <c r="M24" s="96">
        <v>920253.16700000002</v>
      </c>
    </row>
    <row r="25" spans="1:13" s="20" customFormat="1" ht="15" customHeight="1" thickBot="1" x14ac:dyDescent="0.25">
      <c r="A25" s="49" t="s">
        <v>22</v>
      </c>
      <c r="B25" s="108">
        <f t="shared" ref="B25:M25" si="2">SUM(B8:B24)</f>
        <v>528377</v>
      </c>
      <c r="C25" s="19">
        <f t="shared" si="2"/>
        <v>28831069.00237</v>
      </c>
      <c r="D25" s="18">
        <f t="shared" si="2"/>
        <v>81622</v>
      </c>
      <c r="E25" s="50">
        <f t="shared" si="2"/>
        <v>2306738.5063700001</v>
      </c>
      <c r="F25" s="18">
        <f t="shared" si="2"/>
        <v>49141</v>
      </c>
      <c r="G25" s="51">
        <f t="shared" si="2"/>
        <v>1420028.7439999999</v>
      </c>
      <c r="H25" s="18">
        <f t="shared" si="2"/>
        <v>22250</v>
      </c>
      <c r="I25" s="51">
        <f t="shared" si="2"/>
        <v>1156783.6200000001</v>
      </c>
      <c r="J25" s="18">
        <f t="shared" si="2"/>
        <v>21999</v>
      </c>
      <c r="K25" s="51">
        <f t="shared" si="2"/>
        <v>10892475.106000001</v>
      </c>
      <c r="L25" s="18">
        <f t="shared" si="2"/>
        <v>353365</v>
      </c>
      <c r="M25" s="19">
        <f t="shared" si="2"/>
        <v>13055043.025999999</v>
      </c>
    </row>
    <row r="26" spans="1:13" s="20" customFormat="1" ht="15" customHeight="1" x14ac:dyDescent="0.2">
      <c r="A26" s="21"/>
      <c r="B26" s="22"/>
      <c r="C26" s="23"/>
      <c r="D26" s="24"/>
      <c r="E26" s="23"/>
      <c r="F26" s="24"/>
      <c r="G26" s="23"/>
      <c r="H26" s="24"/>
      <c r="I26" s="23"/>
      <c r="J26" s="24"/>
      <c r="K26" s="23"/>
      <c r="L26" s="24"/>
      <c r="M26" s="23"/>
    </row>
    <row r="27" spans="1:13" s="29" customFormat="1" x14ac:dyDescent="0.2">
      <c r="A27" s="52" t="s">
        <v>51</v>
      </c>
      <c r="B27" s="53"/>
      <c r="C27" s="52"/>
      <c r="D27" s="53"/>
      <c r="E27" s="52"/>
      <c r="F27" s="54"/>
      <c r="G27" s="54"/>
      <c r="H27" s="54"/>
      <c r="I27" s="54"/>
      <c r="J27" s="55"/>
      <c r="K27" s="56"/>
      <c r="L27" s="55"/>
      <c r="M27" s="56"/>
    </row>
    <row r="28" spans="1:13" s="29" customFormat="1" x14ac:dyDescent="0.2">
      <c r="A28" s="130" t="s">
        <v>103</v>
      </c>
      <c r="B28" s="131"/>
      <c r="C28" s="131"/>
      <c r="D28" s="131"/>
      <c r="E28" s="131"/>
      <c r="F28" s="131"/>
      <c r="G28" s="131"/>
      <c r="H28" s="131"/>
      <c r="I28" s="131"/>
      <c r="J28" s="27"/>
      <c r="K28" s="28"/>
      <c r="L28" s="27"/>
      <c r="M28" s="28"/>
    </row>
    <row r="29" spans="1:13" x14ac:dyDescent="0.2">
      <c r="A29" s="57"/>
      <c r="B29" s="58"/>
      <c r="C29" s="59"/>
      <c r="D29" s="37"/>
      <c r="E29" s="59"/>
      <c r="F29" s="37"/>
      <c r="G29" s="59"/>
      <c r="H29" s="37"/>
      <c r="I29" s="59"/>
      <c r="J29" s="60"/>
      <c r="K29" s="61"/>
      <c r="L29" s="60"/>
      <c r="M29" s="61"/>
    </row>
    <row r="30" spans="1:13" x14ac:dyDescent="0.2">
      <c r="A30" s="33" t="s">
        <v>31</v>
      </c>
      <c r="B30" s="62"/>
      <c r="C30" s="63"/>
      <c r="D30" s="64"/>
      <c r="E30" s="63"/>
      <c r="F30" s="64"/>
      <c r="G30" s="63"/>
      <c r="H30" s="64"/>
      <c r="I30" s="63"/>
      <c r="J30" s="64"/>
      <c r="K30" s="65"/>
      <c r="L30" s="64"/>
      <c r="M30" s="63"/>
    </row>
    <row r="31" spans="1:13" x14ac:dyDescent="0.2">
      <c r="A31" s="33"/>
      <c r="C31" s="4"/>
      <c r="D31" s="3"/>
      <c r="E31" s="4"/>
      <c r="F31" s="3"/>
      <c r="G31" s="4"/>
      <c r="H31" s="3"/>
      <c r="I31" s="4"/>
      <c r="J31" s="3"/>
      <c r="L31" s="3"/>
      <c r="M31" s="4"/>
    </row>
    <row r="32" spans="1:13" ht="15.75" x14ac:dyDescent="0.25">
      <c r="A32" s="34"/>
      <c r="B32" s="123"/>
      <c r="C32" s="123"/>
      <c r="D32" s="123"/>
      <c r="E32" s="143"/>
      <c r="F32" s="143"/>
      <c r="G32" s="66"/>
      <c r="I32" s="4"/>
      <c r="J32" s="35"/>
      <c r="K32" s="36"/>
      <c r="L32" s="3"/>
      <c r="M32" s="4"/>
    </row>
    <row r="33" spans="1:6" ht="15.75" x14ac:dyDescent="0.25">
      <c r="A33" s="37"/>
      <c r="B33" s="126"/>
      <c r="C33" s="126"/>
      <c r="D33" s="126"/>
      <c r="E33" s="38"/>
      <c r="F33" s="39"/>
    </row>
    <row r="34" spans="1:6" ht="30" customHeight="1" x14ac:dyDescent="0.25">
      <c r="A34" s="40"/>
      <c r="B34" s="123"/>
      <c r="C34" s="123"/>
      <c r="D34" s="123"/>
      <c r="E34" s="143"/>
      <c r="F34" s="143"/>
    </row>
    <row r="35" spans="1:6" x14ac:dyDescent="0.2">
      <c r="A35" s="41"/>
      <c r="B35" s="126"/>
      <c r="C35" s="126"/>
      <c r="D35" s="126"/>
      <c r="E35" s="42"/>
    </row>
    <row r="36" spans="1:6" x14ac:dyDescent="0.2">
      <c r="A36" s="41"/>
      <c r="B36" s="41"/>
      <c r="C36" s="41"/>
      <c r="D36" s="41"/>
      <c r="E36" s="41"/>
    </row>
    <row r="38" spans="1:6" x14ac:dyDescent="0.2">
      <c r="D38" s="5"/>
    </row>
  </sheetData>
  <mergeCells count="20">
    <mergeCell ref="J1:M1"/>
    <mergeCell ref="I2:M2"/>
    <mergeCell ref="A3:M3"/>
    <mergeCell ref="A4:A6"/>
    <mergeCell ref="B4:C4"/>
    <mergeCell ref="D4:M4"/>
    <mergeCell ref="B5:B6"/>
    <mergeCell ref="B35:D35"/>
    <mergeCell ref="D5:E5"/>
    <mergeCell ref="F5:G5"/>
    <mergeCell ref="E32:F32"/>
    <mergeCell ref="E34:F34"/>
    <mergeCell ref="C5:C6"/>
    <mergeCell ref="B33:D33"/>
    <mergeCell ref="A28:I28"/>
    <mergeCell ref="B32:D32"/>
    <mergeCell ref="H5:I5"/>
    <mergeCell ref="B34:D34"/>
    <mergeCell ref="L5:M5"/>
    <mergeCell ref="J5:K5"/>
  </mergeCells>
  <pageMargins left="0.59055118110236215" right="0.19685039370078741" top="0.78740157480314965" bottom="0.39370078740157483" header="0.31496062992125984" footer="0.31496062992125984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0"/>
  <sheetViews>
    <sheetView workbookViewId="0">
      <selection activeCell="D37" sqref="D37"/>
    </sheetView>
  </sheetViews>
  <sheetFormatPr defaultRowHeight="12.75" x14ac:dyDescent="0.2"/>
  <cols>
    <col min="1" max="1" width="18" style="67" customWidth="1"/>
    <col min="2" max="2" width="12.7109375" style="67" customWidth="1"/>
    <col min="3" max="3" width="16.7109375" style="67" customWidth="1"/>
    <col min="4" max="4" width="12.7109375" style="67" customWidth="1"/>
    <col min="5" max="5" width="13.140625" style="67" customWidth="1"/>
    <col min="6" max="6" width="12.7109375" style="67" customWidth="1"/>
    <col min="7" max="7" width="14" style="67" customWidth="1"/>
    <col min="8" max="8" width="12.7109375" style="67" customWidth="1"/>
    <col min="9" max="9" width="13.5703125" style="67" customWidth="1"/>
    <col min="10" max="10" width="12.7109375" style="67" customWidth="1"/>
    <col min="11" max="11" width="16.85546875" style="67" customWidth="1"/>
    <col min="12" max="12" width="12.7109375" style="67" customWidth="1"/>
    <col min="13" max="13" width="14.5703125" style="67" customWidth="1"/>
    <col min="14" max="16384" width="9.140625" style="67"/>
  </cols>
  <sheetData>
    <row r="1" spans="1:13" x14ac:dyDescent="0.2">
      <c r="M1" s="1" t="s">
        <v>52</v>
      </c>
    </row>
    <row r="3" spans="1:13" ht="33" customHeight="1" x14ac:dyDescent="0.2">
      <c r="A3" s="146" t="s">
        <v>92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1:13" ht="13.5" thickBot="1" x14ac:dyDescent="0.25"/>
    <row r="5" spans="1:13" ht="16.5" customHeight="1" thickBot="1" x14ac:dyDescent="0.25">
      <c r="A5" s="147" t="s">
        <v>90</v>
      </c>
      <c r="B5" s="150" t="s">
        <v>91</v>
      </c>
      <c r="C5" s="151"/>
      <c r="D5" s="151"/>
      <c r="E5" s="151"/>
      <c r="F5" s="151"/>
      <c r="G5" s="151"/>
      <c r="H5" s="151"/>
      <c r="I5" s="151"/>
      <c r="J5" s="152"/>
      <c r="K5" s="152"/>
      <c r="L5" s="151"/>
      <c r="M5" s="153"/>
    </row>
    <row r="6" spans="1:13" ht="17.25" customHeight="1" x14ac:dyDescent="0.2">
      <c r="A6" s="148"/>
      <c r="B6" s="154" t="s">
        <v>53</v>
      </c>
      <c r="C6" s="155"/>
      <c r="D6" s="155" t="s">
        <v>54</v>
      </c>
      <c r="E6" s="155"/>
      <c r="F6" s="155" t="s">
        <v>55</v>
      </c>
      <c r="G6" s="155"/>
      <c r="H6" s="155" t="s">
        <v>56</v>
      </c>
      <c r="I6" s="156"/>
      <c r="J6" s="157" t="s">
        <v>57</v>
      </c>
      <c r="K6" s="158"/>
      <c r="L6" s="159" t="s">
        <v>58</v>
      </c>
      <c r="M6" s="160"/>
    </row>
    <row r="7" spans="1:13" ht="50.25" customHeight="1" thickBot="1" x14ac:dyDescent="0.25">
      <c r="A7" s="149"/>
      <c r="B7" s="68" t="s">
        <v>59</v>
      </c>
      <c r="C7" s="69" t="s">
        <v>81</v>
      </c>
      <c r="D7" s="69" t="s">
        <v>60</v>
      </c>
      <c r="E7" s="69" t="s">
        <v>82</v>
      </c>
      <c r="F7" s="69" t="s">
        <v>60</v>
      </c>
      <c r="G7" s="69" t="s">
        <v>82</v>
      </c>
      <c r="H7" s="69" t="s">
        <v>60</v>
      </c>
      <c r="I7" s="113" t="s">
        <v>82</v>
      </c>
      <c r="J7" s="68" t="s">
        <v>60</v>
      </c>
      <c r="K7" s="70" t="s">
        <v>82</v>
      </c>
      <c r="L7" s="118" t="s">
        <v>61</v>
      </c>
      <c r="M7" s="70" t="s">
        <v>82</v>
      </c>
    </row>
    <row r="8" spans="1:13" ht="15" customHeight="1" x14ac:dyDescent="0.2">
      <c r="A8" s="90" t="s">
        <v>62</v>
      </c>
      <c r="B8" s="109">
        <f t="shared" ref="B8:C23" si="0">D8+F8+H8+J8+L8</f>
        <v>17634</v>
      </c>
      <c r="C8" s="110">
        <f t="shared" si="0"/>
        <v>831477.90599999996</v>
      </c>
      <c r="D8" s="119">
        <v>3577</v>
      </c>
      <c r="E8" s="114">
        <v>87618.551000000007</v>
      </c>
      <c r="F8" s="109">
        <v>2481</v>
      </c>
      <c r="G8" s="110">
        <v>54764.322999999997</v>
      </c>
      <c r="H8" s="119">
        <v>616</v>
      </c>
      <c r="I8" s="114">
        <v>23161.644</v>
      </c>
      <c r="J8" s="109">
        <v>674</v>
      </c>
      <c r="K8" s="110">
        <v>298972.89399999997</v>
      </c>
      <c r="L8" s="119">
        <v>10286</v>
      </c>
      <c r="M8" s="110">
        <v>366960.49400000001</v>
      </c>
    </row>
    <row r="9" spans="1:13" ht="15" customHeight="1" x14ac:dyDescent="0.2">
      <c r="A9" s="91" t="s">
        <v>63</v>
      </c>
      <c r="B9" s="71">
        <f t="shared" si="0"/>
        <v>27623</v>
      </c>
      <c r="C9" s="74">
        <f t="shared" si="0"/>
        <v>1494983.882</v>
      </c>
      <c r="D9" s="88">
        <v>3837</v>
      </c>
      <c r="E9" s="115">
        <v>95951.464999999997</v>
      </c>
      <c r="F9" s="122">
        <v>3130</v>
      </c>
      <c r="G9" s="75">
        <v>92895.160999999993</v>
      </c>
      <c r="H9" s="120">
        <v>1231</v>
      </c>
      <c r="I9" s="115">
        <v>60563.58</v>
      </c>
      <c r="J9" s="122">
        <v>1292</v>
      </c>
      <c r="K9" s="75">
        <v>591564.321</v>
      </c>
      <c r="L9" s="120">
        <v>18133</v>
      </c>
      <c r="M9" s="75">
        <v>654009.35499999998</v>
      </c>
    </row>
    <row r="10" spans="1:13" ht="15" customHeight="1" x14ac:dyDescent="0.25">
      <c r="A10" s="91" t="s">
        <v>64</v>
      </c>
      <c r="B10" s="71">
        <f t="shared" si="0"/>
        <v>58131</v>
      </c>
      <c r="C10" s="74">
        <f t="shared" si="0"/>
        <v>2907865.14549</v>
      </c>
      <c r="D10" s="89">
        <v>5046</v>
      </c>
      <c r="E10" s="116">
        <v>120999.40449</v>
      </c>
      <c r="F10" s="111">
        <v>4590</v>
      </c>
      <c r="G10" s="76">
        <v>108826.489</v>
      </c>
      <c r="H10" s="89">
        <v>2095</v>
      </c>
      <c r="I10" s="116">
        <v>73673.898000000001</v>
      </c>
      <c r="J10" s="111">
        <v>2545</v>
      </c>
      <c r="K10" s="76">
        <v>1094270.7919999999</v>
      </c>
      <c r="L10" s="89">
        <v>43855</v>
      </c>
      <c r="M10" s="76">
        <v>1510094.5619999999</v>
      </c>
    </row>
    <row r="11" spans="1:13" ht="15" customHeight="1" x14ac:dyDescent="0.2">
      <c r="A11" s="91" t="s">
        <v>65</v>
      </c>
      <c r="B11" s="71">
        <f t="shared" si="0"/>
        <v>22630</v>
      </c>
      <c r="C11" s="74">
        <f t="shared" si="0"/>
        <v>1369328.503</v>
      </c>
      <c r="D11" s="89">
        <v>3393</v>
      </c>
      <c r="E11" s="115">
        <v>123892.431</v>
      </c>
      <c r="F11" s="111">
        <v>2624</v>
      </c>
      <c r="G11" s="75">
        <v>105949.023</v>
      </c>
      <c r="H11" s="89">
        <v>1970</v>
      </c>
      <c r="I11" s="115">
        <v>116539.954</v>
      </c>
      <c r="J11" s="111">
        <v>903</v>
      </c>
      <c r="K11" s="75">
        <v>456096.31900000002</v>
      </c>
      <c r="L11" s="89">
        <v>13740</v>
      </c>
      <c r="M11" s="75">
        <v>566850.77599999995</v>
      </c>
    </row>
    <row r="12" spans="1:13" ht="15" customHeight="1" x14ac:dyDescent="0.2">
      <c r="A12" s="91" t="s">
        <v>66</v>
      </c>
      <c r="B12" s="71">
        <f t="shared" si="0"/>
        <v>31850</v>
      </c>
      <c r="C12" s="74">
        <f t="shared" si="0"/>
        <v>2185090.6690000002</v>
      </c>
      <c r="D12" s="89">
        <v>5222</v>
      </c>
      <c r="E12" s="115">
        <v>124864.683</v>
      </c>
      <c r="F12" s="111">
        <v>4314</v>
      </c>
      <c r="G12" s="75">
        <v>98871.620999999999</v>
      </c>
      <c r="H12" s="89">
        <v>1874</v>
      </c>
      <c r="I12" s="115">
        <v>111535.738</v>
      </c>
      <c r="J12" s="111">
        <v>1540</v>
      </c>
      <c r="K12" s="75">
        <v>1121269.6429999999</v>
      </c>
      <c r="L12" s="89">
        <v>18900</v>
      </c>
      <c r="M12" s="75">
        <v>728548.98400000005</v>
      </c>
    </row>
    <row r="13" spans="1:13" ht="15" customHeight="1" x14ac:dyDescent="0.2">
      <c r="A13" s="91" t="s">
        <v>67</v>
      </c>
      <c r="B13" s="71">
        <f t="shared" si="0"/>
        <v>33102</v>
      </c>
      <c r="C13" s="74">
        <f t="shared" si="0"/>
        <v>1624675.4539999999</v>
      </c>
      <c r="D13" s="89">
        <v>4410</v>
      </c>
      <c r="E13" s="115">
        <v>90232.991999999998</v>
      </c>
      <c r="F13" s="111">
        <v>2263</v>
      </c>
      <c r="G13" s="75">
        <v>60638.006000000001</v>
      </c>
      <c r="H13" s="89">
        <v>821</v>
      </c>
      <c r="I13" s="115">
        <v>38743.779000000002</v>
      </c>
      <c r="J13" s="111">
        <v>1262</v>
      </c>
      <c r="K13" s="75">
        <v>606506.49399999995</v>
      </c>
      <c r="L13" s="89">
        <v>24346</v>
      </c>
      <c r="M13" s="75">
        <v>828554.18299999996</v>
      </c>
    </row>
    <row r="14" spans="1:13" ht="15" customHeight="1" x14ac:dyDescent="0.2">
      <c r="A14" s="91" t="s">
        <v>68</v>
      </c>
      <c r="B14" s="71">
        <f t="shared" si="0"/>
        <v>19014</v>
      </c>
      <c r="C14" s="74">
        <f t="shared" si="0"/>
        <v>1032667.433</v>
      </c>
      <c r="D14" s="89">
        <v>2648</v>
      </c>
      <c r="E14" s="115">
        <v>68579.032999999996</v>
      </c>
      <c r="F14" s="111">
        <v>1916</v>
      </c>
      <c r="G14" s="75">
        <v>51157.947999999997</v>
      </c>
      <c r="H14" s="89">
        <v>1910</v>
      </c>
      <c r="I14" s="115">
        <v>110007.67</v>
      </c>
      <c r="J14" s="111">
        <v>830</v>
      </c>
      <c r="K14" s="75">
        <v>377863.95799999998</v>
      </c>
      <c r="L14" s="89">
        <v>11710</v>
      </c>
      <c r="M14" s="75">
        <v>425058.82400000002</v>
      </c>
    </row>
    <row r="15" spans="1:13" ht="15" customHeight="1" x14ac:dyDescent="0.2">
      <c r="A15" s="91" t="s">
        <v>69</v>
      </c>
      <c r="B15" s="71">
        <f t="shared" si="0"/>
        <v>39747</v>
      </c>
      <c r="C15" s="74">
        <f t="shared" si="0"/>
        <v>1961704.4844</v>
      </c>
      <c r="D15" s="89">
        <v>13527</v>
      </c>
      <c r="E15" s="115">
        <v>449163.32539999997</v>
      </c>
      <c r="F15" s="111">
        <v>4768</v>
      </c>
      <c r="G15" s="75">
        <v>142029.66800000001</v>
      </c>
      <c r="H15" s="89">
        <v>1159</v>
      </c>
      <c r="I15" s="115">
        <v>58998.896999999997</v>
      </c>
      <c r="J15" s="111">
        <v>1230</v>
      </c>
      <c r="K15" s="75">
        <v>601709.82999999996</v>
      </c>
      <c r="L15" s="89">
        <v>19063</v>
      </c>
      <c r="M15" s="75">
        <v>709802.76399999997</v>
      </c>
    </row>
    <row r="16" spans="1:13" ht="15" customHeight="1" x14ac:dyDescent="0.2">
      <c r="A16" s="91" t="s">
        <v>101</v>
      </c>
      <c r="B16" s="71">
        <f t="shared" si="0"/>
        <v>26258</v>
      </c>
      <c r="C16" s="74">
        <f t="shared" si="0"/>
        <v>1270013.8149999999</v>
      </c>
      <c r="D16" s="89">
        <v>2953</v>
      </c>
      <c r="E16" s="115">
        <v>58187.637000000002</v>
      </c>
      <c r="F16" s="111">
        <v>2341</v>
      </c>
      <c r="G16" s="75">
        <v>59009.186000000002</v>
      </c>
      <c r="H16" s="89">
        <v>985</v>
      </c>
      <c r="I16" s="115">
        <v>33498.425999999999</v>
      </c>
      <c r="J16" s="111">
        <v>1303</v>
      </c>
      <c r="K16" s="75">
        <v>501619.429</v>
      </c>
      <c r="L16" s="89">
        <v>18676</v>
      </c>
      <c r="M16" s="75">
        <v>617699.13699999999</v>
      </c>
    </row>
    <row r="17" spans="1:13" ht="15" customHeight="1" x14ac:dyDescent="0.2">
      <c r="A17" s="91" t="s">
        <v>70</v>
      </c>
      <c r="B17" s="71">
        <f t="shared" si="0"/>
        <v>17001</v>
      </c>
      <c r="C17" s="74">
        <f t="shared" si="0"/>
        <v>882014.91400000011</v>
      </c>
      <c r="D17" s="89">
        <v>3493</v>
      </c>
      <c r="E17" s="115">
        <v>80661.104000000007</v>
      </c>
      <c r="F17" s="111">
        <v>2664</v>
      </c>
      <c r="G17" s="75">
        <v>54813.712</v>
      </c>
      <c r="H17" s="89">
        <v>1118</v>
      </c>
      <c r="I17" s="115">
        <v>41327.684000000001</v>
      </c>
      <c r="J17" s="111">
        <v>729</v>
      </c>
      <c r="K17" s="75">
        <v>366993.462</v>
      </c>
      <c r="L17" s="89">
        <v>8997</v>
      </c>
      <c r="M17" s="75">
        <v>338218.95199999999</v>
      </c>
    </row>
    <row r="18" spans="1:13" ht="15" customHeight="1" x14ac:dyDescent="0.2">
      <c r="A18" s="91" t="s">
        <v>71</v>
      </c>
      <c r="B18" s="71">
        <f t="shared" si="0"/>
        <v>27257</v>
      </c>
      <c r="C18" s="74">
        <f t="shared" si="0"/>
        <v>1846809.128</v>
      </c>
      <c r="D18" s="89">
        <v>4476</v>
      </c>
      <c r="E18" s="115">
        <v>175857.861</v>
      </c>
      <c r="F18" s="111">
        <v>2556</v>
      </c>
      <c r="G18" s="75">
        <v>131450.56</v>
      </c>
      <c r="H18" s="89">
        <v>1326</v>
      </c>
      <c r="I18" s="115">
        <v>67655.047999999995</v>
      </c>
      <c r="J18" s="111">
        <v>1392</v>
      </c>
      <c r="K18" s="75">
        <v>757189.96200000006</v>
      </c>
      <c r="L18" s="89">
        <v>17507</v>
      </c>
      <c r="M18" s="75">
        <v>714655.69700000004</v>
      </c>
    </row>
    <row r="19" spans="1:13" ht="15" customHeight="1" x14ac:dyDescent="0.2">
      <c r="A19" s="91" t="s">
        <v>72</v>
      </c>
      <c r="B19" s="71">
        <f t="shared" si="0"/>
        <v>16576</v>
      </c>
      <c r="C19" s="74">
        <f t="shared" si="0"/>
        <v>855629.08747999999</v>
      </c>
      <c r="D19" s="89">
        <v>3284</v>
      </c>
      <c r="E19" s="115">
        <v>91567.095480000004</v>
      </c>
      <c r="F19" s="111">
        <v>2346</v>
      </c>
      <c r="G19" s="75">
        <v>65288.991000000002</v>
      </c>
      <c r="H19" s="89">
        <v>915</v>
      </c>
      <c r="I19" s="115">
        <v>44754.409</v>
      </c>
      <c r="J19" s="111">
        <v>649</v>
      </c>
      <c r="K19" s="75">
        <v>301761.23100000003</v>
      </c>
      <c r="L19" s="89">
        <v>9382</v>
      </c>
      <c r="M19" s="75">
        <v>352257.36099999998</v>
      </c>
    </row>
    <row r="20" spans="1:13" ht="15" customHeight="1" x14ac:dyDescent="0.2">
      <c r="A20" s="91" t="s">
        <v>73</v>
      </c>
      <c r="B20" s="71">
        <f t="shared" si="0"/>
        <v>10212</v>
      </c>
      <c r="C20" s="74">
        <f t="shared" si="0"/>
        <v>467912.30799999996</v>
      </c>
      <c r="D20" s="89">
        <v>2460</v>
      </c>
      <c r="E20" s="115">
        <v>50371.264000000003</v>
      </c>
      <c r="F20" s="111">
        <v>1383</v>
      </c>
      <c r="G20" s="75">
        <v>26394.002</v>
      </c>
      <c r="H20" s="89">
        <v>694</v>
      </c>
      <c r="I20" s="115">
        <v>27195.913</v>
      </c>
      <c r="J20" s="111">
        <v>398</v>
      </c>
      <c r="K20" s="75">
        <v>169686.533</v>
      </c>
      <c r="L20" s="89">
        <v>5277</v>
      </c>
      <c r="M20" s="75">
        <v>194264.59599999999</v>
      </c>
    </row>
    <row r="21" spans="1:13" ht="15" customHeight="1" x14ac:dyDescent="0.2">
      <c r="A21" s="91" t="s">
        <v>74</v>
      </c>
      <c r="B21" s="71">
        <f t="shared" si="0"/>
        <v>66025</v>
      </c>
      <c r="C21" s="74">
        <f t="shared" si="0"/>
        <v>2715885.5559999999</v>
      </c>
      <c r="D21" s="89">
        <v>7615</v>
      </c>
      <c r="E21" s="115">
        <v>150300.65400000001</v>
      </c>
      <c r="F21" s="111">
        <v>3492</v>
      </c>
      <c r="G21" s="75">
        <v>85084.551999999996</v>
      </c>
      <c r="H21" s="89">
        <v>885</v>
      </c>
      <c r="I21" s="115">
        <v>32101.797999999999</v>
      </c>
      <c r="J21" s="111">
        <v>2082</v>
      </c>
      <c r="K21" s="75">
        <v>833027.32799999998</v>
      </c>
      <c r="L21" s="89">
        <v>51951</v>
      </c>
      <c r="M21" s="75">
        <v>1615371.2239999999</v>
      </c>
    </row>
    <row r="22" spans="1:13" ht="15" customHeight="1" x14ac:dyDescent="0.2">
      <c r="A22" s="91" t="s">
        <v>75</v>
      </c>
      <c r="B22" s="71">
        <f t="shared" si="0"/>
        <v>44635</v>
      </c>
      <c r="C22" s="74">
        <f t="shared" si="0"/>
        <v>2982025.892</v>
      </c>
      <c r="D22" s="89">
        <v>7056</v>
      </c>
      <c r="E22" s="115">
        <v>277891.73300000001</v>
      </c>
      <c r="F22" s="111">
        <v>3543</v>
      </c>
      <c r="G22" s="75">
        <v>128026.764</v>
      </c>
      <c r="H22" s="89">
        <v>2318</v>
      </c>
      <c r="I22" s="115">
        <v>167051.712</v>
      </c>
      <c r="J22" s="111">
        <v>1936</v>
      </c>
      <c r="K22" s="75">
        <v>1048217.701</v>
      </c>
      <c r="L22" s="89">
        <v>29782</v>
      </c>
      <c r="M22" s="75">
        <v>1360837.9820000001</v>
      </c>
    </row>
    <row r="23" spans="1:13" ht="15" customHeight="1" x14ac:dyDescent="0.2">
      <c r="A23" s="91" t="s">
        <v>76</v>
      </c>
      <c r="B23" s="111">
        <f t="shared" si="0"/>
        <v>35671</v>
      </c>
      <c r="C23" s="75">
        <f t="shared" si="0"/>
        <v>2716960.5920000002</v>
      </c>
      <c r="D23" s="89">
        <v>4568</v>
      </c>
      <c r="E23" s="115">
        <v>162877.992</v>
      </c>
      <c r="F23" s="111">
        <v>2690</v>
      </c>
      <c r="G23" s="75">
        <v>98938.835999999996</v>
      </c>
      <c r="H23" s="89">
        <v>1674</v>
      </c>
      <c r="I23" s="115">
        <v>122159.86</v>
      </c>
      <c r="J23" s="111">
        <v>1885</v>
      </c>
      <c r="K23" s="75">
        <v>1181378.936</v>
      </c>
      <c r="L23" s="89">
        <v>24854</v>
      </c>
      <c r="M23" s="75">
        <v>1151604.9680000001</v>
      </c>
    </row>
    <row r="24" spans="1:13" ht="15" customHeight="1" thickBot="1" x14ac:dyDescent="0.25">
      <c r="A24" s="92" t="s">
        <v>102</v>
      </c>
      <c r="B24" s="112">
        <f>D24+F24+H24+J24+L24</f>
        <v>35011</v>
      </c>
      <c r="C24" s="77">
        <f>E24+G24+I24+K24+M24</f>
        <v>1686024.233</v>
      </c>
      <c r="D24" s="121">
        <v>4057</v>
      </c>
      <c r="E24" s="117">
        <v>97721.281000000003</v>
      </c>
      <c r="F24" s="112">
        <v>2040</v>
      </c>
      <c r="G24" s="77">
        <v>55889.902000000002</v>
      </c>
      <c r="H24" s="121">
        <v>659</v>
      </c>
      <c r="I24" s="117">
        <v>27813.61</v>
      </c>
      <c r="J24" s="112">
        <v>1349</v>
      </c>
      <c r="K24" s="77">
        <v>584346.27300000004</v>
      </c>
      <c r="L24" s="121">
        <v>26906</v>
      </c>
      <c r="M24" s="77">
        <v>920253.16700000002</v>
      </c>
    </row>
    <row r="25" spans="1:13" ht="15" customHeight="1" thickBot="1" x14ac:dyDescent="0.25">
      <c r="A25" s="93" t="s">
        <v>77</v>
      </c>
      <c r="B25" s="94">
        <f t="shared" ref="B25:M25" si="1">SUM(B8:B24)</f>
        <v>528377</v>
      </c>
      <c r="C25" s="78">
        <f t="shared" si="1"/>
        <v>28831069.00237</v>
      </c>
      <c r="D25" s="79">
        <f t="shared" si="1"/>
        <v>81622</v>
      </c>
      <c r="E25" s="80">
        <f t="shared" si="1"/>
        <v>2306738.5063700001</v>
      </c>
      <c r="F25" s="79">
        <f t="shared" si="1"/>
        <v>49141</v>
      </c>
      <c r="G25" s="80">
        <f t="shared" si="1"/>
        <v>1420028.7439999999</v>
      </c>
      <c r="H25" s="79">
        <f t="shared" si="1"/>
        <v>22250</v>
      </c>
      <c r="I25" s="81">
        <f t="shared" si="1"/>
        <v>1156783.6200000001</v>
      </c>
      <c r="J25" s="82">
        <f t="shared" si="1"/>
        <v>21999</v>
      </c>
      <c r="K25" s="81">
        <f t="shared" si="1"/>
        <v>10892475.106000001</v>
      </c>
      <c r="L25" s="79">
        <f t="shared" si="1"/>
        <v>353365</v>
      </c>
      <c r="M25" s="83">
        <f t="shared" si="1"/>
        <v>13055043.025999999</v>
      </c>
    </row>
    <row r="27" spans="1:13" s="72" customFormat="1" x14ac:dyDescent="0.2">
      <c r="A27" s="130" t="s">
        <v>78</v>
      </c>
      <c r="B27" s="130"/>
      <c r="C27" s="131"/>
      <c r="D27" s="131"/>
      <c r="E27" s="131"/>
      <c r="F27" s="131"/>
      <c r="G27" s="131"/>
      <c r="H27" s="131"/>
      <c r="I27" s="131"/>
      <c r="J27" s="131"/>
    </row>
    <row r="28" spans="1:13" s="72" customFormat="1" x14ac:dyDescent="0.2">
      <c r="A28" s="30" t="s">
        <v>79</v>
      </c>
      <c r="B28" s="30"/>
      <c r="C28" s="31"/>
      <c r="D28" s="32"/>
      <c r="E28" s="31"/>
      <c r="F28" s="32"/>
      <c r="G28" s="31"/>
      <c r="H28" s="32"/>
      <c r="I28" s="31"/>
      <c r="J28" s="32"/>
    </row>
    <row r="30" spans="1:13" x14ac:dyDescent="0.2">
      <c r="C30" s="84"/>
    </row>
  </sheetData>
  <mergeCells count="10">
    <mergeCell ref="A27:J27"/>
    <mergeCell ref="A3:M3"/>
    <mergeCell ref="A5:A7"/>
    <mergeCell ref="B5:M5"/>
    <mergeCell ref="B6:C6"/>
    <mergeCell ref="D6:E6"/>
    <mergeCell ref="F6:G6"/>
    <mergeCell ref="H6:I6"/>
    <mergeCell ref="J6:K6"/>
    <mergeCell ref="L6:M6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6св-рус.</vt:lpstr>
      <vt:lpstr>6св-каз.</vt:lpstr>
      <vt:lpstr>6св-англ.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Сейсебаев Жанат Базарбаевич</cp:lastModifiedBy>
  <cp:lastPrinted>2016-04-05T11:39:36Z</cp:lastPrinted>
  <dcterms:created xsi:type="dcterms:W3CDTF">1996-10-08T23:32:33Z</dcterms:created>
  <dcterms:modified xsi:type="dcterms:W3CDTF">2023-06-27T11:07:04Z</dcterms:modified>
</cp:coreProperties>
</file>