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94AE7C58-598D-45D4-91DB-54149ACB58B4}" xr6:coauthVersionLast="36" xr6:coauthVersionMax="36" xr10:uidLastSave="{00000000-0000-0000-0000-000000000000}"/>
  <bookViews>
    <workbookView xWindow="32760" yWindow="45" windowWidth="12795" windowHeight="12240" activeTab="1" xr2:uid="{00000000-000D-0000-FFFF-FFFF00000000}"/>
  </bookViews>
  <sheets>
    <sheet name="6 св-рус." sheetId="13" r:id="rId1"/>
    <sheet name="6 св-каз." sheetId="14" r:id="rId2"/>
    <sheet name="6 св-англ." sheetId="15" r:id="rId3"/>
  </sheets>
  <calcPr calcId="191029"/>
</workbook>
</file>

<file path=xl/calcChain.xml><?xml version="1.0" encoding="utf-8"?>
<calcChain xmlns="http://schemas.openxmlformats.org/spreadsheetml/2006/main">
  <c r="C23" i="13" l="1"/>
  <c r="B23" i="13"/>
  <c r="C23" i="14"/>
  <c r="B23" i="14"/>
  <c r="C23" i="15"/>
  <c r="B23" i="15"/>
  <c r="D25" i="13"/>
  <c r="E25" i="13"/>
  <c r="F25" i="13"/>
  <c r="G25" i="13"/>
  <c r="H25" i="13"/>
  <c r="I25" i="13"/>
  <c r="J25" i="13"/>
  <c r="K25" i="13"/>
  <c r="L25" i="13"/>
  <c r="M25" i="13"/>
  <c r="M25" i="15"/>
  <c r="L25" i="15"/>
  <c r="K25" i="15"/>
  <c r="J25" i="15"/>
  <c r="I25" i="15"/>
  <c r="H25" i="15"/>
  <c r="G25" i="15"/>
  <c r="F25" i="15"/>
  <c r="E25" i="15"/>
  <c r="D25" i="15"/>
  <c r="C24" i="15"/>
  <c r="B24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B25" i="15" s="1"/>
  <c r="C12" i="15"/>
  <c r="B12" i="15"/>
  <c r="C11" i="15"/>
  <c r="B11" i="15"/>
  <c r="C10" i="15"/>
  <c r="B10" i="15"/>
  <c r="C9" i="15"/>
  <c r="B9" i="15"/>
  <c r="C8" i="15"/>
  <c r="C25" i="15" s="1"/>
  <c r="B8" i="15"/>
  <c r="C24" i="14"/>
  <c r="B24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C25" i="14" s="1"/>
  <c r="B12" i="14"/>
  <c r="C11" i="14"/>
  <c r="B11" i="14"/>
  <c r="C10" i="14"/>
  <c r="B10" i="14"/>
  <c r="C9" i="14"/>
  <c r="B9" i="14"/>
  <c r="C8" i="14"/>
  <c r="B8" i="14"/>
  <c r="B25" i="14" s="1"/>
  <c r="M25" i="14"/>
  <c r="L25" i="14"/>
  <c r="K25" i="14"/>
  <c r="J25" i="14"/>
  <c r="I25" i="14"/>
  <c r="H25" i="14"/>
  <c r="G25" i="14"/>
  <c r="F25" i="14"/>
  <c r="E25" i="14"/>
  <c r="D25" i="14"/>
  <c r="C24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25" i="13" s="1"/>
  <c r="B24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25" i="13" s="1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<sst xmlns="http://schemas.openxmlformats.org/spreadsheetml/2006/main" count="135" uniqueCount="103">
  <si>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</si>
  <si>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</si>
  <si>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</si>
  <si>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</si>
  <si>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</si>
  <si>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</si>
  <si>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</si>
  <si>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</si>
  <si>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</si>
  <si>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</si>
  <si>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</si>
  <si>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</si>
  <si>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</si>
  <si>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</si>
  <si>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</si>
  <si>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</si>
  <si>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</si>
  <si>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</si>
  <si>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</si>
  <si>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</si>
  <si>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</si>
  <si>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</si>
  <si>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</si>
  <si>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</si>
  <si>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</si>
  <si>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</si>
  <si>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</si>
  <si>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</si>
  <si>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</si>
  <si>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</si>
  <si>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</si>
  <si>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</si>
  <si>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</si>
  <si>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</si>
  <si>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</si>
  <si>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</si>
  <si>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</si>
  <si>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</si>
  <si>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</si>
  <si>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</si>
  <si>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</si>
  <si>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</si>
  <si>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</si>
  <si>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</si>
  <si>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</si>
  <si>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</si>
  <si>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</si>
  <si>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</si>
  <si>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</si>
  <si>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</si>
  <si>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</si>
  <si>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</si>
  <si>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</si>
  <si>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</si>
  <si>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</si>
  <si>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</si>
  <si>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</si>
  <si>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</si>
  <si>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</si>
  <si>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</si>
  <si>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</si>
  <si>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</si>
  <si>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</si>
  <si>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</si>
  <si>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</si>
  <si>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</si>
  <si>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</si>
  <si>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</si>
  <si>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</si>
  <si>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</si>
  <si>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</si>
  <si>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</si>
  <si>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</si>
  <si>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</si>
  <si>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</si>
  <si>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</si>
  <si>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</si>
  <si>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</si>
  <si>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</si>
  <si>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</si>
  <si>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</si>
  <si>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</si>
  <si>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</si>
  <si>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</si>
  <si>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</si>
  <si>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</si>
  <si>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</si>
  <si>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</si>
  <si>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</si>
  <si>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</si>
  <si>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Turkestan</t>
  </si>
  <si>
    <t>Shymkent city</t>
  </si>
  <si>
    <t>Түркістан облысы</t>
  </si>
  <si>
    <t>Шымкент қаласы</t>
  </si>
  <si>
    <t>Туркестанская</t>
  </si>
  <si>
    <t>г. Шымкент</t>
  </si>
  <si>
    <t>Nur-Sultan  city</t>
  </si>
  <si>
    <t>Нұр-Сұлтан қаласы</t>
  </si>
  <si>
    <t>г. Нур-Султан</t>
  </si>
  <si>
    <t xml:space="preserve">Information on number of beneficiary and amounts of social benefits from State Social Insurance Fund JSC for the second half of the   year  of  2021 accounting period            </t>
  </si>
  <si>
    <t xml:space="preserve"> "Мемлекеттік әлеуметтік сақтандыру қоры" АҚ-тан 2021 жылдың  2-жартыжылдығы  қорытындысы бойынша әлеуметтік төлемдер  сомалары  мен алушылар  саны туралы мәліметтер</t>
  </si>
  <si>
    <t xml:space="preserve">Сведения о  числе получателей и суммах социальных выплат из АО "Государственный фонд социального страхования" за 2 полугодие  2021 года                                                                                                                   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</si>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</sst>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  <numFmt numFmtId="170" formatCode="_-* #,##0.00_р_._-;\-* #,##0.00_р_._-;_-* &quot;-&quot;?_р_._-;_-@_-"/>
  </numFmts>
  <fonts count="4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1" applyNumberFormat="0" applyAlignment="0" applyProtection="0"/>
    <xf numFmtId="0" fontId="7" fillId="10" borderId="42" applyNumberFormat="0" applyAlignment="0" applyProtection="0"/>
    <xf numFmtId="0" fontId="8" fillId="10" borderId="41" applyNumberFormat="0" applyAlignment="0" applyProtection="0"/>
    <xf numFmtId="0" fontId="9" fillId="0" borderId="43" applyNumberFormat="0" applyFill="0" applyAlignment="0" applyProtection="0"/>
    <xf numFmtId="0" fontId="10" fillId="0" borderId="44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6" applyNumberFormat="0" applyFill="0" applyAlignment="0" applyProtection="0"/>
    <xf numFmtId="0" fontId="13" fillId="11" borderId="47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48" applyNumberFormat="0" applyFont="0" applyAlignment="0" applyProtection="0"/>
    <xf numFmtId="0" fontId="18" fillId="0" borderId="49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63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7" fontId="26" fillId="0" borderId="19" xfId="20" applyNumberFormat="1" applyFont="1" applyFill="1" applyBorder="1" applyAlignment="1">
      <alignment vertical="center" wrapText="1"/>
    </xf>
    <xf numFmtId="0" fontId="27" fillId="16" borderId="20" xfId="20" applyFont="1" applyFill="1" applyBorder="1" applyAlignment="1">
      <alignment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4" fillId="0" borderId="0" xfId="20" applyFont="1" applyAlignment="1"/>
    <xf numFmtId="3" fontId="24" fillId="0" borderId="21" xfId="20" applyNumberFormat="1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3" fontId="24" fillId="0" borderId="23" xfId="20" applyNumberFormat="1" applyFont="1" applyBorder="1" applyAlignment="1">
      <alignment horizontal="center" vertical="center" wrapText="1"/>
    </xf>
    <xf numFmtId="0" fontId="26" fillId="0" borderId="24" xfId="18" applyFont="1" applyFill="1" applyBorder="1" applyAlignment="1">
      <alignment horizontal="left" vertical="center" wrapText="1"/>
    </xf>
    <xf numFmtId="0" fontId="26" fillId="0" borderId="25" xfId="18" applyFont="1" applyFill="1" applyBorder="1" applyAlignment="1">
      <alignment horizontal="left" vertical="center" wrapText="1"/>
    </xf>
    <xf numFmtId="0" fontId="26" fillId="0" borderId="26" xfId="18" applyFont="1" applyFill="1" applyBorder="1" applyAlignment="1">
      <alignment horizontal="left" vertical="center" wrapText="1"/>
    </xf>
    <xf numFmtId="0" fontId="27" fillId="16" borderId="20" xfId="18" applyFont="1" applyFill="1" applyBorder="1" applyAlignment="1">
      <alignment horizontal="left" wrapText="1"/>
    </xf>
    <xf numFmtId="166" fontId="27" fillId="17" borderId="7" xfId="30" applyNumberFormat="1" applyFont="1" applyFill="1" applyBorder="1" applyAlignment="1">
      <alignment horizontal="right" vertical="center"/>
    </xf>
    <xf numFmtId="166" fontId="27" fillId="16" borderId="7" xfId="30" applyNumberFormat="1" applyFont="1" applyFill="1" applyBorder="1" applyAlignment="1">
      <alignment horizontal="right" vertical="center"/>
    </xf>
    <xf numFmtId="0" fontId="36" fillId="0" borderId="0" xfId="0" applyFont="1"/>
    <xf numFmtId="3" fontId="36" fillId="0" borderId="0" xfId="0" applyNumberFormat="1" applyFont="1"/>
    <xf numFmtId="0" fontId="30" fillId="0" borderId="0" xfId="22" applyFont="1" applyAlignment="1"/>
    <xf numFmtId="3" fontId="37" fillId="0" borderId="0" xfId="20" applyNumberFormat="1" applyFont="1" applyFill="1" applyBorder="1" applyAlignment="1">
      <alignment vertical="center" wrapText="1"/>
    </xf>
    <xf numFmtId="167" fontId="37" fillId="0" borderId="0" xfId="20" applyNumberFormat="1" applyFont="1" applyFill="1" applyBorder="1" applyAlignment="1">
      <alignment vertical="center" wrapText="1"/>
    </xf>
    <xf numFmtId="0" fontId="38" fillId="0" borderId="0" xfId="22" applyFont="1"/>
    <xf numFmtId="3" fontId="38" fillId="0" borderId="0" xfId="22" applyNumberFormat="1" applyFont="1"/>
    <xf numFmtId="167" fontId="29" fillId="0" borderId="0" xfId="22" applyNumberFormat="1" applyFont="1"/>
    <xf numFmtId="3" fontId="29" fillId="0" borderId="0" xfId="20" applyNumberFormat="1" applyFont="1"/>
    <xf numFmtId="167" fontId="29" fillId="0" borderId="0" xfId="20" applyNumberFormat="1" applyFont="1"/>
    <xf numFmtId="3" fontId="39" fillId="0" borderId="0" xfId="22" applyNumberFormat="1" applyFont="1"/>
    <xf numFmtId="167" fontId="23" fillId="0" borderId="0" xfId="20" applyNumberFormat="1" applyFont="1" applyAlignment="1">
      <alignment horizontal="left"/>
    </xf>
    <xf numFmtId="0" fontId="22" fillId="0" borderId="0" xfId="0" applyFont="1"/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8" xfId="21" applyFont="1" applyFill="1" applyBorder="1" applyAlignment="1">
      <alignment horizontal="left" vertical="center" wrapText="1"/>
    </xf>
    <xf numFmtId="3" fontId="26" fillId="0" borderId="9" xfId="0" applyNumberFormat="1" applyFont="1" applyBorder="1" applyAlignment="1">
      <alignment horizontal="right" vertical="center"/>
    </xf>
    <xf numFmtId="4" fontId="26" fillId="0" borderId="11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4" fontId="26" fillId="0" borderId="10" xfId="0" applyNumberFormat="1" applyFont="1" applyBorder="1" applyAlignment="1">
      <alignment horizontal="right" vertical="center"/>
    </xf>
    <xf numFmtId="0" fontId="26" fillId="0" borderId="12" xfId="21" applyFont="1" applyFill="1" applyBorder="1" applyAlignment="1">
      <alignment horizontal="left" vertical="center" wrapText="1"/>
    </xf>
    <xf numFmtId="4" fontId="26" fillId="0" borderId="14" xfId="0" applyNumberFormat="1" applyFont="1" applyBorder="1" applyAlignment="1">
      <alignment horizontal="right" vertical="center"/>
    </xf>
    <xf numFmtId="3" fontId="26" fillId="0" borderId="14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4" fontId="26" fillId="0" borderId="14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 vertical="center"/>
    </xf>
    <xf numFmtId="0" fontId="26" fillId="0" borderId="16" xfId="21" applyFont="1" applyFill="1" applyBorder="1" applyAlignment="1">
      <alignment horizontal="left" vertical="center" wrapText="1"/>
    </xf>
    <xf numFmtId="3" fontId="26" fillId="0" borderId="18" xfId="0" applyNumberFormat="1" applyFont="1" applyBorder="1" applyAlignment="1">
      <alignment horizontal="right" vertical="center"/>
    </xf>
    <xf numFmtId="4" fontId="26" fillId="0" borderId="18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0" fontId="31" fillId="0" borderId="0" xfId="0" applyFo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3" fontId="26" fillId="0" borderId="2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4" fontId="26" fillId="0" borderId="3" xfId="0" applyNumberFormat="1" applyFont="1" applyBorder="1" applyAlignment="1">
      <alignment horizontal="right" vertical="center"/>
    </xf>
    <xf numFmtId="0" fontId="27" fillId="16" borderId="4" xfId="21" applyFont="1" applyFill="1" applyBorder="1" applyAlignment="1">
      <alignment horizontal="left" vertical="center" wrapText="1"/>
    </xf>
    <xf numFmtId="168" fontId="27" fillId="16" borderId="5" xfId="31" applyNumberFormat="1" applyFont="1" applyFill="1" applyBorder="1" applyAlignment="1">
      <alignment horizontal="center" wrapText="1"/>
    </xf>
    <xf numFmtId="170" fontId="27" fillId="16" borderId="7" xfId="0" applyNumberFormat="1" applyFont="1" applyFill="1" applyBorder="1" applyAlignment="1">
      <alignment horizontal="center" wrapText="1"/>
    </xf>
    <xf numFmtId="168" fontId="27" fillId="16" borderId="7" xfId="31" applyNumberFormat="1" applyFont="1" applyFill="1" applyBorder="1" applyAlignment="1">
      <alignment horizontal="center" wrapText="1"/>
    </xf>
    <xf numFmtId="166" fontId="27" fillId="16" borderId="7" xfId="31" applyNumberFormat="1" applyFont="1" applyFill="1" applyBorder="1" applyAlignment="1">
      <alignment horizontal="center" wrapText="1"/>
    </xf>
    <xf numFmtId="165" fontId="27" fillId="16" borderId="7" xfId="31" applyNumberFormat="1" applyFont="1" applyFill="1" applyBorder="1" applyAlignment="1">
      <alignment horizontal="center" wrapText="1"/>
    </xf>
    <xf numFmtId="169" fontId="27" fillId="16" borderId="7" xfId="31" applyNumberFormat="1" applyFont="1" applyFill="1" applyBorder="1" applyAlignment="1">
      <alignment horizontal="center" wrapText="1"/>
    </xf>
    <xf numFmtId="164" fontId="27" fillId="16" borderId="7" xfId="31" applyFont="1" applyFill="1" applyBorder="1" applyAlignment="1">
      <alignment horizontal="center" wrapText="1"/>
    </xf>
    <xf numFmtId="165" fontId="27" fillId="16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0" fontId="40" fillId="0" borderId="0" xfId="23" applyNumberFormat="1" applyFont="1" applyAlignment="1">
      <alignment horizontal="right" vertical="distributed" wrapText="1"/>
    </xf>
    <xf numFmtId="0" fontId="41" fillId="0" borderId="0" xfId="24" applyFont="1" applyAlignment="1">
      <alignment horizontal="right" vertical="justify" wrapText="1"/>
    </xf>
    <xf numFmtId="0" fontId="42" fillId="0" borderId="29" xfId="20" applyFont="1" applyBorder="1" applyAlignment="1">
      <alignment horizontal="center" vertical="center" wrapText="1"/>
    </xf>
    <xf numFmtId="0" fontId="24" fillId="0" borderId="30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167" fontId="29" fillId="0" borderId="0" xfId="22" applyNumberFormat="1" applyFont="1" applyAlignment="1">
      <alignment horizontal="center"/>
    </xf>
    <xf numFmtId="0" fontId="24" fillId="0" borderId="27" xfId="20" applyFont="1" applyBorder="1" applyAlignment="1">
      <alignment horizontal="center" vertical="center" wrapText="1"/>
    </xf>
    <xf numFmtId="0" fontId="24" fillId="0" borderId="28" xfId="20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0" fontId="24" fillId="0" borderId="23" xfId="20" applyFont="1" applyBorder="1" applyAlignment="1">
      <alignment horizontal="center" vertical="center" wrapText="1"/>
    </xf>
    <xf numFmtId="0" fontId="24" fillId="0" borderId="31" xfId="20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167" fontId="29" fillId="0" borderId="0" xfId="20" applyNumberFormat="1" applyFont="1" applyAlignment="1">
      <alignment horizontal="center"/>
    </xf>
    <xf numFmtId="0" fontId="24" fillId="0" borderId="32" xfId="20" applyFont="1" applyBorder="1" applyAlignment="1">
      <alignment horizontal="center" vertical="center" wrapText="1"/>
    </xf>
    <xf numFmtId="0" fontId="24" fillId="0" borderId="10" xfId="20" applyFont="1" applyBorder="1" applyAlignment="1">
      <alignment horizontal="center" vertical="center" wrapText="1"/>
    </xf>
    <xf numFmtId="0" fontId="24" fillId="0" borderId="3" xfId="20" applyFont="1" applyBorder="1" applyAlignment="1">
      <alignment horizontal="center" vertical="center" wrapText="1"/>
    </xf>
    <xf numFmtId="0" fontId="24" fillId="0" borderId="33" xfId="20" applyFont="1" applyBorder="1" applyAlignment="1">
      <alignment horizontal="center" vertical="center" wrapText="1"/>
    </xf>
    <xf numFmtId="0" fontId="40" fillId="0" borderId="0" xfId="0" applyFont="1" applyAlignment="1">
      <alignment horizontal="right" wrapText="1"/>
    </xf>
    <xf numFmtId="0" fontId="27" fillId="0" borderId="29" xfId="20" applyFont="1" applyBorder="1" applyAlignment="1">
      <alignment horizontal="center" vertical="center" wrapText="1"/>
    </xf>
    <xf numFmtId="0" fontId="24" fillId="0" borderId="4" xfId="20" applyFont="1" applyBorder="1" applyAlignment="1">
      <alignment horizontal="center" vertical="center" wrapText="1"/>
    </xf>
    <xf numFmtId="0" fontId="24" fillId="0" borderId="34" xfId="20" applyFont="1" applyBorder="1" applyAlignment="1">
      <alignment horizontal="center" vertical="center" wrapText="1"/>
    </xf>
    <xf numFmtId="0" fontId="24" fillId="0" borderId="35" xfId="20" applyFont="1" applyBorder="1" applyAlignment="1">
      <alignment horizontal="center" vertical="center" wrapText="1"/>
    </xf>
    <xf numFmtId="0" fontId="24" fillId="0" borderId="20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167" fontId="33" fillId="0" borderId="0" xfId="21" applyNumberFormat="1" applyFont="1" applyAlignment="1">
      <alignment horizontal="center"/>
    </xf>
    <xf numFmtId="0" fontId="27" fillId="0" borderId="0" xfId="2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zoomScaleNormal="100" workbookViewId="0">
      <selection activeCell="A27" sqref="A27:I27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4.285156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7" t="s">
        <v>89</v>
      </c>
      <c r="K1" s="117"/>
      <c r="L1" s="117"/>
      <c r="M1" s="117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18"/>
      <c r="J2" s="118"/>
      <c r="K2" s="118"/>
      <c r="L2" s="118"/>
      <c r="M2" s="118"/>
    </row>
    <row r="3" spans="1:15" ht="24" customHeight="1" thickBot="1" x14ac:dyDescent="0.25">
      <c r="A3" s="119" t="s">
        <v>101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5" ht="22.5" customHeight="1" thickBot="1" x14ac:dyDescent="0.25">
      <c r="A4" s="120" t="s">
        <v>0</v>
      </c>
      <c r="B4" s="123" t="s">
        <v>1</v>
      </c>
      <c r="C4" s="124"/>
      <c r="D4" s="137" t="s">
        <v>2</v>
      </c>
      <c r="E4" s="138"/>
      <c r="F4" s="138"/>
      <c r="G4" s="138"/>
      <c r="H4" s="138"/>
      <c r="I4" s="138"/>
      <c r="J4" s="138"/>
      <c r="K4" s="138"/>
      <c r="L4" s="138"/>
      <c r="M4" s="139"/>
    </row>
    <row r="5" spans="1:15" ht="57" customHeight="1" x14ac:dyDescent="0.2">
      <c r="A5" s="121"/>
      <c r="B5" s="135" t="s">
        <v>3</v>
      </c>
      <c r="C5" s="131" t="s">
        <v>30</v>
      </c>
      <c r="D5" s="126" t="s">
        <v>4</v>
      </c>
      <c r="E5" s="127"/>
      <c r="F5" s="126" t="s">
        <v>5</v>
      </c>
      <c r="G5" s="127"/>
      <c r="H5" s="126" t="s">
        <v>6</v>
      </c>
      <c r="I5" s="127"/>
      <c r="J5" s="126" t="s">
        <v>28</v>
      </c>
      <c r="K5" s="127"/>
      <c r="L5" s="126" t="s">
        <v>29</v>
      </c>
      <c r="M5" s="141"/>
    </row>
    <row r="6" spans="1:15" ht="42.75" customHeight="1" thickBot="1" x14ac:dyDescent="0.25">
      <c r="A6" s="122"/>
      <c r="B6" s="136"/>
      <c r="C6" s="132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27085</v>
      </c>
      <c r="C8" s="20">
        <f t="shared" ref="C8:C24" si="0">E8+G8+I8+K8+M8</f>
        <v>5061729.7450000001</v>
      </c>
      <c r="D8" s="19">
        <v>3954</v>
      </c>
      <c r="E8" s="21">
        <v>518740.65299999999</v>
      </c>
      <c r="F8" s="19">
        <v>2749</v>
      </c>
      <c r="G8" s="21">
        <v>344875.484</v>
      </c>
      <c r="H8" s="19">
        <v>1397</v>
      </c>
      <c r="I8" s="21">
        <v>143240.60399999999</v>
      </c>
      <c r="J8" s="19">
        <v>3588</v>
      </c>
      <c r="K8" s="21">
        <v>1776326.443</v>
      </c>
      <c r="L8" s="19">
        <v>15397</v>
      </c>
      <c r="M8" s="22">
        <v>2278546.5610000002</v>
      </c>
    </row>
    <row r="9" spans="1:15" ht="15" customHeight="1" x14ac:dyDescent="0.25">
      <c r="A9" s="23" t="s">
        <v>9</v>
      </c>
      <c r="B9" s="19">
        <f t="shared" ref="B9:B24" si="1">D9+F9+H9+J9+L9</f>
        <v>43740</v>
      </c>
      <c r="C9" s="20">
        <f t="shared" si="0"/>
        <v>8852481.7510000002</v>
      </c>
      <c r="D9" s="24">
        <v>4134</v>
      </c>
      <c r="E9" s="25">
        <v>564711.08400000003</v>
      </c>
      <c r="F9" s="24">
        <v>3411</v>
      </c>
      <c r="G9" s="25">
        <v>579725.76500000001</v>
      </c>
      <c r="H9" s="24">
        <v>2846</v>
      </c>
      <c r="I9" s="25">
        <v>346173.99200000003</v>
      </c>
      <c r="J9" s="24">
        <v>6600</v>
      </c>
      <c r="K9" s="25">
        <v>3363807.5389999999</v>
      </c>
      <c r="L9" s="24">
        <v>26749</v>
      </c>
      <c r="M9" s="26">
        <v>3998063.3709999998</v>
      </c>
    </row>
    <row r="10" spans="1:15" ht="15" customHeight="1" x14ac:dyDescent="0.25">
      <c r="A10" s="23" t="s">
        <v>10</v>
      </c>
      <c r="B10" s="19">
        <f t="shared" si="1"/>
        <v>95212</v>
      </c>
      <c r="C10" s="20">
        <f t="shared" si="0"/>
        <v>17665301.454429999</v>
      </c>
      <c r="D10" s="24">
        <v>5650</v>
      </c>
      <c r="E10" s="25">
        <v>708968.48142999993</v>
      </c>
      <c r="F10" s="24">
        <v>5163</v>
      </c>
      <c r="G10" s="25">
        <v>705608.09100000001</v>
      </c>
      <c r="H10" s="24">
        <v>4913</v>
      </c>
      <c r="I10" s="25">
        <v>448924.61800000002</v>
      </c>
      <c r="J10" s="24">
        <v>13317</v>
      </c>
      <c r="K10" s="25">
        <v>6399871.2400000002</v>
      </c>
      <c r="L10" s="24">
        <v>66169</v>
      </c>
      <c r="M10" s="26">
        <v>9401929.0240000002</v>
      </c>
    </row>
    <row r="11" spans="1:15" ht="15" customHeight="1" x14ac:dyDescent="0.25">
      <c r="A11" s="23" t="s">
        <v>11</v>
      </c>
      <c r="B11" s="19">
        <f t="shared" si="1"/>
        <v>37290</v>
      </c>
      <c r="C11" s="20">
        <f t="shared" si="0"/>
        <v>8457363.1370000001</v>
      </c>
      <c r="D11" s="24">
        <v>3733</v>
      </c>
      <c r="E11" s="25">
        <v>709774.40599999996</v>
      </c>
      <c r="F11" s="24">
        <v>2868</v>
      </c>
      <c r="G11" s="25">
        <v>646731.30099999998</v>
      </c>
      <c r="H11" s="24">
        <v>4723</v>
      </c>
      <c r="I11" s="25">
        <v>662868.83600000001</v>
      </c>
      <c r="J11" s="24">
        <v>5283</v>
      </c>
      <c r="K11" s="25">
        <v>2898609.3670000001</v>
      </c>
      <c r="L11" s="24">
        <v>20683</v>
      </c>
      <c r="M11" s="26">
        <v>3539379.227</v>
      </c>
    </row>
    <row r="12" spans="1:15" ht="15" customHeight="1" x14ac:dyDescent="0.25">
      <c r="A12" s="23" t="s">
        <v>12</v>
      </c>
      <c r="B12" s="19">
        <f t="shared" si="1"/>
        <v>50821</v>
      </c>
      <c r="C12" s="20">
        <f t="shared" si="0"/>
        <v>12918547.4486</v>
      </c>
      <c r="D12" s="24">
        <v>5734</v>
      </c>
      <c r="E12" s="25">
        <v>735651.86600000004</v>
      </c>
      <c r="F12" s="24">
        <v>4804</v>
      </c>
      <c r="G12" s="25">
        <v>634594.44900000002</v>
      </c>
      <c r="H12" s="24">
        <v>4078</v>
      </c>
      <c r="I12" s="25">
        <v>623713.23660000006</v>
      </c>
      <c r="J12" s="24">
        <v>7986</v>
      </c>
      <c r="K12" s="25">
        <v>6391286.7180000003</v>
      </c>
      <c r="L12" s="24">
        <v>28219</v>
      </c>
      <c r="M12" s="26">
        <v>4533301.1789999995</v>
      </c>
      <c r="O12" s="2" t="s">
        <v>33</v>
      </c>
    </row>
    <row r="13" spans="1:15" ht="15" customHeight="1" x14ac:dyDescent="0.25">
      <c r="A13" s="23" t="s">
        <v>13</v>
      </c>
      <c r="B13" s="19">
        <f t="shared" si="1"/>
        <v>52949</v>
      </c>
      <c r="C13" s="20">
        <f t="shared" si="0"/>
        <v>10167894.846000001</v>
      </c>
      <c r="D13" s="24">
        <v>4779</v>
      </c>
      <c r="E13" s="25">
        <v>542211.51800000004</v>
      </c>
      <c r="F13" s="24">
        <v>2498</v>
      </c>
      <c r="G13" s="25">
        <v>394930.93900000001</v>
      </c>
      <c r="H13" s="24">
        <v>2393</v>
      </c>
      <c r="I13" s="25">
        <v>277856.163</v>
      </c>
      <c r="J13" s="24">
        <v>7268</v>
      </c>
      <c r="K13" s="25">
        <v>3801635.4339999999</v>
      </c>
      <c r="L13" s="24">
        <v>36011</v>
      </c>
      <c r="M13" s="26">
        <v>5151260.7920000004</v>
      </c>
    </row>
    <row r="14" spans="1:15" ht="15" customHeight="1" x14ac:dyDescent="0.25">
      <c r="A14" s="23" t="s">
        <v>14</v>
      </c>
      <c r="B14" s="19">
        <f t="shared" si="1"/>
        <v>31017</v>
      </c>
      <c r="C14" s="20">
        <f t="shared" si="0"/>
        <v>5923843.4050000003</v>
      </c>
      <c r="D14" s="24">
        <v>2933</v>
      </c>
      <c r="E14" s="25">
        <v>415924.86900000001</v>
      </c>
      <c r="F14" s="24">
        <v>2069</v>
      </c>
      <c r="G14" s="25">
        <v>305295.73100000003</v>
      </c>
      <c r="H14" s="24">
        <v>4462</v>
      </c>
      <c r="I14" s="25">
        <v>585270.60400000005</v>
      </c>
      <c r="J14" s="24">
        <v>4112</v>
      </c>
      <c r="K14" s="25">
        <v>1996480.496</v>
      </c>
      <c r="L14" s="24">
        <v>17441</v>
      </c>
      <c r="M14" s="26">
        <v>2620871.7050000001</v>
      </c>
    </row>
    <row r="15" spans="1:15" ht="15" customHeight="1" x14ac:dyDescent="0.25">
      <c r="A15" s="23" t="s">
        <v>15</v>
      </c>
      <c r="B15" s="19">
        <f t="shared" si="1"/>
        <v>58990</v>
      </c>
      <c r="C15" s="20">
        <f t="shared" si="0"/>
        <v>12394280.161699999</v>
      </c>
      <c r="D15" s="24">
        <v>14550</v>
      </c>
      <c r="E15" s="25">
        <v>2658939.3966999999</v>
      </c>
      <c r="F15" s="24">
        <v>5252</v>
      </c>
      <c r="G15" s="25">
        <v>894366.57</v>
      </c>
      <c r="H15" s="24">
        <v>3137</v>
      </c>
      <c r="I15" s="25">
        <v>393278.15500000003</v>
      </c>
      <c r="J15" s="24">
        <v>7455</v>
      </c>
      <c r="K15" s="25">
        <v>4028072.8130000001</v>
      </c>
      <c r="L15" s="24">
        <v>28596</v>
      </c>
      <c r="M15" s="26">
        <v>4419623.227</v>
      </c>
      <c r="N15" s="2" t="s">
        <v>33</v>
      </c>
    </row>
    <row r="16" spans="1:15" ht="15" customHeight="1" x14ac:dyDescent="0.25">
      <c r="A16" s="23" t="s">
        <v>16</v>
      </c>
      <c r="B16" s="19">
        <f t="shared" si="1"/>
        <v>44145</v>
      </c>
      <c r="C16" s="20">
        <f t="shared" si="0"/>
        <v>7571540.5190000003</v>
      </c>
      <c r="D16" s="24">
        <v>3239</v>
      </c>
      <c r="E16" s="25">
        <v>349145.391</v>
      </c>
      <c r="F16" s="24">
        <v>2559</v>
      </c>
      <c r="G16" s="25">
        <v>368793.15399999998</v>
      </c>
      <c r="H16" s="24">
        <v>3271</v>
      </c>
      <c r="I16" s="25">
        <v>229315.96299999999</v>
      </c>
      <c r="J16" s="24">
        <v>6866</v>
      </c>
      <c r="K16" s="25">
        <v>2748403.49</v>
      </c>
      <c r="L16" s="24">
        <v>28210</v>
      </c>
      <c r="M16" s="26">
        <v>3875882.5210000002</v>
      </c>
    </row>
    <row r="17" spans="1:13" ht="15" customHeight="1" x14ac:dyDescent="0.25">
      <c r="A17" s="23" t="s">
        <v>17</v>
      </c>
      <c r="B17" s="19">
        <f t="shared" si="1"/>
        <v>26677</v>
      </c>
      <c r="C17" s="20">
        <f t="shared" si="0"/>
        <v>5206827.51</v>
      </c>
      <c r="D17" s="24">
        <v>3900</v>
      </c>
      <c r="E17" s="25">
        <v>481547.80499999999</v>
      </c>
      <c r="F17" s="24">
        <v>2947</v>
      </c>
      <c r="G17" s="25">
        <v>357134.04</v>
      </c>
      <c r="H17" s="24">
        <v>2573</v>
      </c>
      <c r="I17" s="25">
        <v>239699.38</v>
      </c>
      <c r="J17" s="24">
        <v>3705</v>
      </c>
      <c r="K17" s="25">
        <v>2016663.372</v>
      </c>
      <c r="L17" s="24">
        <v>13552</v>
      </c>
      <c r="M17" s="26">
        <v>2111782.9130000002</v>
      </c>
    </row>
    <row r="18" spans="1:13" ht="15" customHeight="1" x14ac:dyDescent="0.25">
      <c r="A18" s="23" t="s">
        <v>18</v>
      </c>
      <c r="B18" s="19">
        <f t="shared" si="1"/>
        <v>43713</v>
      </c>
      <c r="C18" s="20">
        <f t="shared" si="0"/>
        <v>11027455.010000002</v>
      </c>
      <c r="D18" s="24">
        <v>4871</v>
      </c>
      <c r="E18" s="25">
        <v>1018361.689</v>
      </c>
      <c r="F18" s="24">
        <v>2798</v>
      </c>
      <c r="G18" s="25">
        <v>825216.87199999997</v>
      </c>
      <c r="H18" s="24">
        <v>3393</v>
      </c>
      <c r="I18" s="25">
        <v>457031.94300000003</v>
      </c>
      <c r="J18" s="24">
        <v>6689</v>
      </c>
      <c r="K18" s="25">
        <v>4248633.693</v>
      </c>
      <c r="L18" s="24">
        <v>25962</v>
      </c>
      <c r="M18" s="26">
        <v>4478210.8130000001</v>
      </c>
    </row>
    <row r="19" spans="1:13" ht="15" customHeight="1" x14ac:dyDescent="0.25">
      <c r="A19" s="23" t="s">
        <v>19</v>
      </c>
      <c r="B19" s="19">
        <f t="shared" si="1"/>
        <v>26615</v>
      </c>
      <c r="C19" s="20">
        <f t="shared" si="0"/>
        <v>5369598.1282799998</v>
      </c>
      <c r="D19" s="24">
        <v>3607</v>
      </c>
      <c r="E19" s="25">
        <v>547411.80227999995</v>
      </c>
      <c r="F19" s="24">
        <v>2627</v>
      </c>
      <c r="G19" s="25">
        <v>405490.886</v>
      </c>
      <c r="H19" s="24">
        <v>2523</v>
      </c>
      <c r="I19" s="25">
        <v>293624.21600000001</v>
      </c>
      <c r="J19" s="24">
        <v>3745</v>
      </c>
      <c r="K19" s="25">
        <v>1913855.301</v>
      </c>
      <c r="L19" s="24">
        <v>14113</v>
      </c>
      <c r="M19" s="26">
        <v>2209215.923</v>
      </c>
    </row>
    <row r="20" spans="1:13" ht="15" customHeight="1" x14ac:dyDescent="0.25">
      <c r="A20" s="23" t="s">
        <v>20</v>
      </c>
      <c r="B20" s="19">
        <f t="shared" si="1"/>
        <v>16119</v>
      </c>
      <c r="C20" s="20">
        <f t="shared" si="0"/>
        <v>2746037.199</v>
      </c>
      <c r="D20" s="24">
        <v>2715</v>
      </c>
      <c r="E20" s="25">
        <v>298031.90399999998</v>
      </c>
      <c r="F20" s="24">
        <v>1537</v>
      </c>
      <c r="G20" s="25">
        <v>166003.68900000001</v>
      </c>
      <c r="H20" s="24">
        <v>1938</v>
      </c>
      <c r="I20" s="25">
        <v>178843.83199999999</v>
      </c>
      <c r="J20" s="24">
        <v>1976</v>
      </c>
      <c r="K20" s="25">
        <v>913583.87100000004</v>
      </c>
      <c r="L20" s="24">
        <v>7953</v>
      </c>
      <c r="M20" s="26">
        <v>1189573.9029999999</v>
      </c>
    </row>
    <row r="21" spans="1:13" ht="15" customHeight="1" x14ac:dyDescent="0.25">
      <c r="A21" s="23" t="s">
        <v>94</v>
      </c>
      <c r="B21" s="19">
        <f t="shared" si="1"/>
        <v>103667</v>
      </c>
      <c r="C21" s="20">
        <f t="shared" si="0"/>
        <v>16841062.537</v>
      </c>
      <c r="D21" s="24">
        <v>8182</v>
      </c>
      <c r="E21" s="25">
        <v>909301.36899999995</v>
      </c>
      <c r="F21" s="24">
        <v>3860</v>
      </c>
      <c r="G21" s="25">
        <v>530426.97499999998</v>
      </c>
      <c r="H21" s="24">
        <v>2622</v>
      </c>
      <c r="I21" s="25">
        <v>217342.57399999999</v>
      </c>
      <c r="J21" s="24">
        <v>11666</v>
      </c>
      <c r="K21" s="25">
        <v>5084081.0520000001</v>
      </c>
      <c r="L21" s="24">
        <v>77337</v>
      </c>
      <c r="M21" s="26">
        <v>10099910.567</v>
      </c>
    </row>
    <row r="22" spans="1:13" ht="15" customHeight="1" x14ac:dyDescent="0.25">
      <c r="A22" s="23" t="s">
        <v>21</v>
      </c>
      <c r="B22" s="19">
        <f t="shared" si="1"/>
        <v>74871</v>
      </c>
      <c r="C22" s="20">
        <f t="shared" si="0"/>
        <v>19825168.182999998</v>
      </c>
      <c r="D22" s="24">
        <v>7715</v>
      </c>
      <c r="E22" s="25">
        <v>1616489.3160000001</v>
      </c>
      <c r="F22" s="24">
        <v>3991</v>
      </c>
      <c r="G22" s="25">
        <v>830511.78700000001</v>
      </c>
      <c r="H22" s="24">
        <v>5082</v>
      </c>
      <c r="I22" s="25">
        <v>1030910.1580000001</v>
      </c>
      <c r="J22" s="24">
        <v>12524</v>
      </c>
      <c r="K22" s="25">
        <v>7842817.7850000001</v>
      </c>
      <c r="L22" s="24">
        <v>45559</v>
      </c>
      <c r="M22" s="26">
        <v>8504439.1370000001</v>
      </c>
    </row>
    <row r="23" spans="1:13" ht="15" customHeight="1" x14ac:dyDescent="0.25">
      <c r="A23" s="27" t="s">
        <v>98</v>
      </c>
      <c r="B23" s="19">
        <f t="shared" si="1"/>
        <v>60906</v>
      </c>
      <c r="C23" s="20">
        <f t="shared" si="0"/>
        <v>16828531.789999999</v>
      </c>
      <c r="D23" s="101">
        <v>5054</v>
      </c>
      <c r="E23" s="102">
        <v>963480.34400000004</v>
      </c>
      <c r="F23" s="101">
        <v>3036</v>
      </c>
      <c r="G23" s="102">
        <v>638141.46</v>
      </c>
      <c r="H23" s="101">
        <v>4079</v>
      </c>
      <c r="I23" s="102">
        <v>795573.71</v>
      </c>
      <c r="J23" s="101">
        <v>10650</v>
      </c>
      <c r="K23" s="102">
        <v>7193722.8320000004</v>
      </c>
      <c r="L23" s="101">
        <v>38087</v>
      </c>
      <c r="M23" s="103">
        <v>7237613.4440000001</v>
      </c>
    </row>
    <row r="24" spans="1:13" ht="15" customHeight="1" thickBot="1" x14ac:dyDescent="0.3">
      <c r="A24" s="27" t="s">
        <v>95</v>
      </c>
      <c r="B24" s="19">
        <f t="shared" si="1"/>
        <v>56930</v>
      </c>
      <c r="C24" s="20">
        <f t="shared" si="0"/>
        <v>10579994.957</v>
      </c>
      <c r="D24" s="28">
        <v>4439</v>
      </c>
      <c r="E24" s="29">
        <v>578097.46</v>
      </c>
      <c r="F24" s="28">
        <v>2265</v>
      </c>
      <c r="G24" s="29">
        <v>366184.68900000001</v>
      </c>
      <c r="H24" s="28">
        <v>1741</v>
      </c>
      <c r="I24" s="29">
        <v>185609.74</v>
      </c>
      <c r="J24" s="28">
        <v>7783</v>
      </c>
      <c r="K24" s="29">
        <v>3749705.4539999999</v>
      </c>
      <c r="L24" s="28">
        <v>40702</v>
      </c>
      <c r="M24" s="30">
        <v>5700397.6140000001</v>
      </c>
    </row>
    <row r="25" spans="1:13" s="35" customFormat="1" ht="15" customHeight="1" thickBot="1" x14ac:dyDescent="0.25">
      <c r="A25" s="31" t="s">
        <v>22</v>
      </c>
      <c r="B25" s="32">
        <f>SUM(B8:B24)</f>
        <v>850747</v>
      </c>
      <c r="C25" s="33">
        <f>SUM(C8:C24)</f>
        <v>177437657.78200996</v>
      </c>
      <c r="D25" s="32">
        <f>SUM(D8:D24)</f>
        <v>89189</v>
      </c>
      <c r="E25" s="34">
        <f t="shared" ref="E25:M25" si="2">SUM(E8:E24)</f>
        <v>13616789.35441</v>
      </c>
      <c r="F25" s="32">
        <f t="shared" si="2"/>
        <v>54434</v>
      </c>
      <c r="G25" s="34">
        <f t="shared" si="2"/>
        <v>8994031.8819999993</v>
      </c>
      <c r="H25" s="32">
        <f t="shared" si="2"/>
        <v>55171</v>
      </c>
      <c r="I25" s="34">
        <f t="shared" si="2"/>
        <v>7109277.7246000012</v>
      </c>
      <c r="J25" s="32">
        <f t="shared" si="2"/>
        <v>121213</v>
      </c>
      <c r="K25" s="34">
        <f t="shared" si="2"/>
        <v>66367556.900000006</v>
      </c>
      <c r="L25" s="32">
        <f t="shared" si="2"/>
        <v>530740</v>
      </c>
      <c r="M25" s="34">
        <f t="shared" si="2"/>
        <v>81350001.921000004</v>
      </c>
    </row>
    <row r="26" spans="1:13" s="35" customFormat="1" ht="15" customHeight="1" x14ac:dyDescent="0.2">
      <c r="A26" s="36"/>
      <c r="B26" s="37"/>
      <c r="C26" s="38"/>
      <c r="D26" s="39"/>
      <c r="E26" s="38" t="s">
        <v>33</v>
      </c>
      <c r="F26" s="39"/>
      <c r="G26" s="38"/>
      <c r="H26" s="39"/>
      <c r="I26" s="38"/>
      <c r="J26" s="39"/>
      <c r="K26" s="38"/>
      <c r="L26" s="39"/>
      <c r="M26" s="38"/>
    </row>
    <row r="27" spans="1:13" x14ac:dyDescent="0.2">
      <c r="A27" s="129" t="s">
        <v>33</v>
      </c>
      <c r="B27" s="130"/>
      <c r="C27" s="130"/>
      <c r="D27" s="130"/>
      <c r="E27" s="130"/>
      <c r="F27" s="130"/>
      <c r="G27" s="130"/>
      <c r="H27" s="130"/>
      <c r="I27" s="130"/>
      <c r="J27" s="40"/>
      <c r="K27" s="41"/>
      <c r="L27" s="40"/>
      <c r="M27" s="41"/>
    </row>
    <row r="28" spans="1:13" s="44" customFormat="1" x14ac:dyDescent="0.2">
      <c r="A28" s="133" t="s">
        <v>36</v>
      </c>
      <c r="B28" s="134"/>
      <c r="C28" s="134"/>
      <c r="D28" s="134"/>
      <c r="E28" s="134"/>
      <c r="F28" s="134"/>
      <c r="G28" s="134"/>
      <c r="H28" s="134"/>
      <c r="I28" s="134"/>
      <c r="J28" s="42"/>
      <c r="K28" s="43"/>
      <c r="L28" s="42"/>
      <c r="M28" s="43"/>
    </row>
    <row r="29" spans="1:13" s="44" customFormat="1" x14ac:dyDescent="0.2">
      <c r="A29" s="45" t="s">
        <v>34</v>
      </c>
      <c r="B29" s="46"/>
      <c r="C29" s="47"/>
      <c r="D29" s="46"/>
      <c r="E29" s="47"/>
      <c r="F29" s="46"/>
      <c r="G29" s="47"/>
      <c r="H29" s="46"/>
      <c r="I29" s="47"/>
      <c r="J29" s="42"/>
      <c r="K29" s="43" t="s">
        <v>33</v>
      </c>
      <c r="L29" s="42" t="s">
        <v>33</v>
      </c>
      <c r="M29" s="43" t="s">
        <v>33</v>
      </c>
    </row>
    <row r="30" spans="1:13" x14ac:dyDescent="0.2">
      <c r="A30" s="48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40"/>
      <c r="C32" s="140"/>
      <c r="D32" s="140"/>
      <c r="E32" s="128"/>
      <c r="F32" s="128"/>
      <c r="G32" s="4"/>
      <c r="I32" s="4"/>
      <c r="J32" s="50"/>
      <c r="K32" s="51"/>
      <c r="L32" s="3"/>
      <c r="M32" s="4"/>
    </row>
    <row r="33" spans="1:8" ht="15.75" x14ac:dyDescent="0.25">
      <c r="A33" s="52"/>
      <c r="B33" s="125"/>
      <c r="C33" s="125"/>
      <c r="D33" s="125"/>
      <c r="E33" s="53"/>
      <c r="F33" s="54"/>
    </row>
    <row r="34" spans="1:8" ht="30" customHeight="1" x14ac:dyDescent="0.25">
      <c r="A34" s="55"/>
      <c r="B34" s="140"/>
      <c r="C34" s="140"/>
      <c r="D34" s="140"/>
      <c r="E34" s="128"/>
      <c r="F34" s="128"/>
      <c r="H34" s="17" t="s">
        <v>33</v>
      </c>
    </row>
    <row r="35" spans="1:8" x14ac:dyDescent="0.2">
      <c r="A35" s="56"/>
      <c r="B35" s="125"/>
      <c r="C35" s="125"/>
      <c r="D35" s="125"/>
      <c r="E35" s="57"/>
    </row>
    <row r="36" spans="1:8" x14ac:dyDescent="0.2">
      <c r="A36" s="56"/>
      <c r="B36" s="56"/>
      <c r="C36" s="56"/>
      <c r="D36" s="56"/>
      <c r="E36" s="56"/>
    </row>
    <row r="38" spans="1:8" x14ac:dyDescent="0.2">
      <c r="D38" s="5"/>
    </row>
  </sheetData>
  <mergeCells count="21">
    <mergeCell ref="B35:D35"/>
    <mergeCell ref="H5:I5"/>
    <mergeCell ref="F5:G5"/>
    <mergeCell ref="E32:F32"/>
    <mergeCell ref="A27:I27"/>
    <mergeCell ref="C5:C6"/>
    <mergeCell ref="A28:I28"/>
    <mergeCell ref="D5:E5"/>
    <mergeCell ref="B33:D33"/>
    <mergeCell ref="B5:B6"/>
    <mergeCell ref="E34:F34"/>
    <mergeCell ref="B34:D34"/>
    <mergeCell ref="B32:D32"/>
    <mergeCell ref="J1:M1"/>
    <mergeCell ref="I2:M2"/>
    <mergeCell ref="A3:M3"/>
    <mergeCell ref="A4:A6"/>
    <mergeCell ref="B4:C4"/>
    <mergeCell ref="D4:M4"/>
    <mergeCell ref="L5:M5"/>
    <mergeCell ref="J5:K5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7" customWidth="1"/>
    <col min="3" max="3" width="16.7109375" style="5" customWidth="1"/>
    <col min="4" max="4" width="12.7109375" style="17" customWidth="1"/>
    <col min="5" max="5" width="14.5703125" style="5" customWidth="1"/>
    <col min="6" max="6" width="12.7109375" style="17" customWidth="1"/>
    <col min="7" max="7" width="14" style="5" customWidth="1"/>
    <col min="8" max="8" width="12.7109375" style="17" customWidth="1"/>
    <col min="9" max="9" width="16.28515625" style="5" customWidth="1"/>
    <col min="10" max="10" width="12.7109375" style="17" customWidth="1"/>
    <col min="11" max="11" width="14.5703125" style="5" customWidth="1"/>
    <col min="12" max="12" width="12.7109375" style="17" customWidth="1"/>
    <col min="13" max="13" width="14.5703125" style="5" customWidth="1"/>
    <col min="14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45" t="s">
        <v>86</v>
      </c>
      <c r="K1" s="145"/>
      <c r="L1" s="145"/>
      <c r="M1" s="145"/>
      <c r="N1" s="6"/>
      <c r="O1" s="6"/>
      <c r="P1" s="6"/>
      <c r="Q1" s="6"/>
    </row>
    <row r="2" spans="1:17" ht="14.25" customHeight="1" x14ac:dyDescent="0.2">
      <c r="A2" s="58"/>
      <c r="B2" s="8"/>
      <c r="C2" s="9"/>
      <c r="D2" s="8"/>
      <c r="E2" s="9"/>
      <c r="F2" s="8"/>
      <c r="G2" s="9"/>
      <c r="H2" s="3"/>
      <c r="I2" s="118"/>
      <c r="J2" s="118"/>
      <c r="K2" s="118"/>
      <c r="L2" s="118"/>
      <c r="M2" s="118"/>
    </row>
    <row r="3" spans="1:17" ht="42" customHeight="1" thickBot="1" x14ac:dyDescent="0.25">
      <c r="A3" s="146" t="s">
        <v>100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7" ht="13.5" customHeight="1" thickBot="1" x14ac:dyDescent="0.25">
      <c r="A4" s="147" t="s">
        <v>24</v>
      </c>
      <c r="B4" s="123" t="s">
        <v>25</v>
      </c>
      <c r="C4" s="124"/>
      <c r="D4" s="149" t="s">
        <v>27</v>
      </c>
      <c r="E4" s="150"/>
      <c r="F4" s="150"/>
      <c r="G4" s="150"/>
      <c r="H4" s="150"/>
      <c r="I4" s="150"/>
      <c r="J4" s="150"/>
      <c r="K4" s="150"/>
      <c r="L4" s="150"/>
      <c r="M4" s="150"/>
    </row>
    <row r="5" spans="1:17" ht="66" customHeight="1" thickBot="1" x14ac:dyDescent="0.25">
      <c r="A5" s="147"/>
      <c r="B5" s="135" t="s">
        <v>37</v>
      </c>
      <c r="C5" s="142" t="s">
        <v>53</v>
      </c>
      <c r="D5" s="151" t="s">
        <v>55</v>
      </c>
      <c r="E5" s="144"/>
      <c r="F5" s="144" t="s">
        <v>56</v>
      </c>
      <c r="G5" s="144"/>
      <c r="H5" s="144" t="s">
        <v>57</v>
      </c>
      <c r="I5" s="144"/>
      <c r="J5" s="144" t="s">
        <v>52</v>
      </c>
      <c r="K5" s="144"/>
      <c r="L5" s="144" t="s">
        <v>31</v>
      </c>
      <c r="M5" s="144"/>
    </row>
    <row r="6" spans="1:17" ht="42.75" customHeight="1" thickBot="1" x14ac:dyDescent="0.25">
      <c r="A6" s="148"/>
      <c r="B6" s="136"/>
      <c r="C6" s="143"/>
      <c r="D6" s="59" t="s">
        <v>26</v>
      </c>
      <c r="E6" s="60" t="s">
        <v>32</v>
      </c>
      <c r="F6" s="61" t="s">
        <v>26</v>
      </c>
      <c r="G6" s="60" t="s">
        <v>32</v>
      </c>
      <c r="H6" s="61" t="s">
        <v>26</v>
      </c>
      <c r="I6" s="60" t="s">
        <v>32</v>
      </c>
      <c r="J6" s="61" t="s">
        <v>26</v>
      </c>
      <c r="K6" s="60" t="s">
        <v>32</v>
      </c>
      <c r="L6" s="61" t="s">
        <v>26</v>
      </c>
      <c r="M6" s="60" t="s">
        <v>32</v>
      </c>
    </row>
    <row r="7" spans="1:17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5">
        <v>6</v>
      </c>
      <c r="F7" s="14">
        <v>7</v>
      </c>
      <c r="G7" s="15">
        <v>8</v>
      </c>
      <c r="H7" s="14">
        <v>9</v>
      </c>
      <c r="I7" s="15">
        <v>10</v>
      </c>
      <c r="J7" s="14">
        <v>11</v>
      </c>
      <c r="K7" s="15">
        <v>12</v>
      </c>
      <c r="L7" s="14">
        <v>13</v>
      </c>
      <c r="M7" s="15">
        <v>14</v>
      </c>
    </row>
    <row r="8" spans="1:17" ht="15" customHeight="1" x14ac:dyDescent="0.25">
      <c r="A8" s="62" t="s">
        <v>38</v>
      </c>
      <c r="B8" s="19">
        <f t="shared" ref="B8:B24" si="0">D8+F8+H8+J8+L8</f>
        <v>27085</v>
      </c>
      <c r="C8" s="20">
        <f t="shared" ref="C8:C24" si="1">E8+G8+I8+K8+M8</f>
        <v>5061729.7450000001</v>
      </c>
      <c r="D8" s="19">
        <v>3954</v>
      </c>
      <c r="E8" s="21">
        <v>518740.65299999999</v>
      </c>
      <c r="F8" s="19">
        <v>2749</v>
      </c>
      <c r="G8" s="21">
        <v>344875.484</v>
      </c>
      <c r="H8" s="19">
        <v>1397</v>
      </c>
      <c r="I8" s="21">
        <v>143240.60399999999</v>
      </c>
      <c r="J8" s="19">
        <v>3588</v>
      </c>
      <c r="K8" s="21">
        <v>1776326.443</v>
      </c>
      <c r="L8" s="19">
        <v>15397</v>
      </c>
      <c r="M8" s="22">
        <v>2278546.5610000002</v>
      </c>
    </row>
    <row r="9" spans="1:17" ht="15" customHeight="1" x14ac:dyDescent="0.25">
      <c r="A9" s="63" t="s">
        <v>39</v>
      </c>
      <c r="B9" s="19">
        <f t="shared" si="0"/>
        <v>43740</v>
      </c>
      <c r="C9" s="20">
        <f t="shared" si="1"/>
        <v>8852481.7510000002</v>
      </c>
      <c r="D9" s="24">
        <v>4134</v>
      </c>
      <c r="E9" s="25">
        <v>564711.08400000003</v>
      </c>
      <c r="F9" s="24">
        <v>3411</v>
      </c>
      <c r="G9" s="25">
        <v>579725.76500000001</v>
      </c>
      <c r="H9" s="24">
        <v>2846</v>
      </c>
      <c r="I9" s="25">
        <v>346173.99200000003</v>
      </c>
      <c r="J9" s="24">
        <v>6600</v>
      </c>
      <c r="K9" s="25">
        <v>3363807.5389999999</v>
      </c>
      <c r="L9" s="24">
        <v>26749</v>
      </c>
      <c r="M9" s="26">
        <v>3998063.3709999998</v>
      </c>
    </row>
    <row r="10" spans="1:17" ht="15" customHeight="1" x14ac:dyDescent="0.25">
      <c r="A10" s="63" t="s">
        <v>40</v>
      </c>
      <c r="B10" s="19">
        <f t="shared" si="0"/>
        <v>95212</v>
      </c>
      <c r="C10" s="20">
        <f t="shared" si="1"/>
        <v>17665301.454429999</v>
      </c>
      <c r="D10" s="24">
        <v>5650</v>
      </c>
      <c r="E10" s="25">
        <v>708968.48142999993</v>
      </c>
      <c r="F10" s="24">
        <v>5163</v>
      </c>
      <c r="G10" s="25">
        <v>705608.09100000001</v>
      </c>
      <c r="H10" s="24">
        <v>4913</v>
      </c>
      <c r="I10" s="25">
        <v>448924.61800000002</v>
      </c>
      <c r="J10" s="24">
        <v>13317</v>
      </c>
      <c r="K10" s="25">
        <v>6399871.2400000002</v>
      </c>
      <c r="L10" s="24">
        <v>66169</v>
      </c>
      <c r="M10" s="26">
        <v>9401929.0240000002</v>
      </c>
    </row>
    <row r="11" spans="1:17" ht="15" customHeight="1" x14ac:dyDescent="0.25">
      <c r="A11" s="63" t="s">
        <v>41</v>
      </c>
      <c r="B11" s="19">
        <f t="shared" si="0"/>
        <v>37290</v>
      </c>
      <c r="C11" s="20">
        <f t="shared" si="1"/>
        <v>8457363.1370000001</v>
      </c>
      <c r="D11" s="24">
        <v>3733</v>
      </c>
      <c r="E11" s="25">
        <v>709774.40599999996</v>
      </c>
      <c r="F11" s="24">
        <v>2868</v>
      </c>
      <c r="G11" s="25">
        <v>646731.30099999998</v>
      </c>
      <c r="H11" s="24">
        <v>4723</v>
      </c>
      <c r="I11" s="25">
        <v>662868.83600000001</v>
      </c>
      <c r="J11" s="24">
        <v>5283</v>
      </c>
      <c r="K11" s="25">
        <v>2898609.3670000001</v>
      </c>
      <c r="L11" s="24">
        <v>20683</v>
      </c>
      <c r="M11" s="26">
        <v>3539379.227</v>
      </c>
    </row>
    <row r="12" spans="1:17" ht="15" customHeight="1" x14ac:dyDescent="0.25">
      <c r="A12" s="63" t="s">
        <v>42</v>
      </c>
      <c r="B12" s="19">
        <f t="shared" si="0"/>
        <v>50821</v>
      </c>
      <c r="C12" s="20">
        <f t="shared" si="1"/>
        <v>12918547.4486</v>
      </c>
      <c r="D12" s="24">
        <v>5734</v>
      </c>
      <c r="E12" s="25">
        <v>735651.86600000004</v>
      </c>
      <c r="F12" s="24">
        <v>4804</v>
      </c>
      <c r="G12" s="25">
        <v>634594.44900000002</v>
      </c>
      <c r="H12" s="24">
        <v>4078</v>
      </c>
      <c r="I12" s="25">
        <v>623713.23660000006</v>
      </c>
      <c r="J12" s="24">
        <v>7986</v>
      </c>
      <c r="K12" s="25">
        <v>6391286.7180000003</v>
      </c>
      <c r="L12" s="24">
        <v>28219</v>
      </c>
      <c r="M12" s="26">
        <v>4533301.1789999995</v>
      </c>
    </row>
    <row r="13" spans="1:17" ht="15" customHeight="1" x14ac:dyDescent="0.25">
      <c r="A13" s="63" t="s">
        <v>43</v>
      </c>
      <c r="B13" s="19">
        <f t="shared" si="0"/>
        <v>52949</v>
      </c>
      <c r="C13" s="20">
        <f t="shared" si="1"/>
        <v>10167894.846000001</v>
      </c>
      <c r="D13" s="24">
        <v>4779</v>
      </c>
      <c r="E13" s="25">
        <v>542211.51800000004</v>
      </c>
      <c r="F13" s="24">
        <v>2498</v>
      </c>
      <c r="G13" s="25">
        <v>394930.93900000001</v>
      </c>
      <c r="H13" s="24">
        <v>2393</v>
      </c>
      <c r="I13" s="25">
        <v>277856.163</v>
      </c>
      <c r="J13" s="24">
        <v>7268</v>
      </c>
      <c r="K13" s="25">
        <v>3801635.4339999999</v>
      </c>
      <c r="L13" s="24">
        <v>36011</v>
      </c>
      <c r="M13" s="26">
        <v>5151260.7920000004</v>
      </c>
    </row>
    <row r="14" spans="1:17" ht="15" customHeight="1" x14ac:dyDescent="0.25">
      <c r="A14" s="63" t="s">
        <v>44</v>
      </c>
      <c r="B14" s="19">
        <f t="shared" si="0"/>
        <v>31017</v>
      </c>
      <c r="C14" s="20">
        <f t="shared" si="1"/>
        <v>5923843.4050000003</v>
      </c>
      <c r="D14" s="24">
        <v>2933</v>
      </c>
      <c r="E14" s="25">
        <v>415924.86900000001</v>
      </c>
      <c r="F14" s="24">
        <v>2069</v>
      </c>
      <c r="G14" s="25">
        <v>305295.73100000003</v>
      </c>
      <c r="H14" s="24">
        <v>4462</v>
      </c>
      <c r="I14" s="25">
        <v>585270.60400000005</v>
      </c>
      <c r="J14" s="24">
        <v>4112</v>
      </c>
      <c r="K14" s="25">
        <v>1996480.496</v>
      </c>
      <c r="L14" s="24">
        <v>17441</v>
      </c>
      <c r="M14" s="26">
        <v>2620871.7050000001</v>
      </c>
    </row>
    <row r="15" spans="1:17" ht="15" customHeight="1" x14ac:dyDescent="0.25">
      <c r="A15" s="63" t="s">
        <v>45</v>
      </c>
      <c r="B15" s="19">
        <f t="shared" si="0"/>
        <v>58990</v>
      </c>
      <c r="C15" s="20">
        <f t="shared" si="1"/>
        <v>12394280.161699999</v>
      </c>
      <c r="D15" s="24">
        <v>14550</v>
      </c>
      <c r="E15" s="25">
        <v>2658939.3966999999</v>
      </c>
      <c r="F15" s="24">
        <v>5252</v>
      </c>
      <c r="G15" s="25">
        <v>894366.57</v>
      </c>
      <c r="H15" s="24">
        <v>3137</v>
      </c>
      <c r="I15" s="25">
        <v>393278.15500000003</v>
      </c>
      <c r="J15" s="24">
        <v>7455</v>
      </c>
      <c r="K15" s="25">
        <v>4028072.8130000001</v>
      </c>
      <c r="L15" s="24">
        <v>28596</v>
      </c>
      <c r="M15" s="26">
        <v>4419623.227</v>
      </c>
    </row>
    <row r="16" spans="1:17" ht="15" customHeight="1" x14ac:dyDescent="0.25">
      <c r="A16" s="63" t="s">
        <v>46</v>
      </c>
      <c r="B16" s="19">
        <f t="shared" si="0"/>
        <v>44145</v>
      </c>
      <c r="C16" s="20">
        <f t="shared" si="1"/>
        <v>7571540.5190000003</v>
      </c>
      <c r="D16" s="24">
        <v>3239</v>
      </c>
      <c r="E16" s="25">
        <v>349145.391</v>
      </c>
      <c r="F16" s="24">
        <v>2559</v>
      </c>
      <c r="G16" s="25">
        <v>368793.15399999998</v>
      </c>
      <c r="H16" s="24">
        <v>3271</v>
      </c>
      <c r="I16" s="25">
        <v>229315.96299999999</v>
      </c>
      <c r="J16" s="24">
        <v>6866</v>
      </c>
      <c r="K16" s="25">
        <v>2748403.49</v>
      </c>
      <c r="L16" s="24">
        <v>28210</v>
      </c>
      <c r="M16" s="26">
        <v>3875882.5210000002</v>
      </c>
    </row>
    <row r="17" spans="1:13" ht="15" customHeight="1" x14ac:dyDescent="0.25">
      <c r="A17" s="63" t="s">
        <v>47</v>
      </c>
      <c r="B17" s="19">
        <f t="shared" si="0"/>
        <v>26677</v>
      </c>
      <c r="C17" s="20">
        <f t="shared" si="1"/>
        <v>5206827.51</v>
      </c>
      <c r="D17" s="24">
        <v>3900</v>
      </c>
      <c r="E17" s="25">
        <v>481547.80499999999</v>
      </c>
      <c r="F17" s="24">
        <v>2947</v>
      </c>
      <c r="G17" s="25">
        <v>357134.04</v>
      </c>
      <c r="H17" s="24">
        <v>2573</v>
      </c>
      <c r="I17" s="25">
        <v>239699.38</v>
      </c>
      <c r="J17" s="24">
        <v>3705</v>
      </c>
      <c r="K17" s="25">
        <v>2016663.372</v>
      </c>
      <c r="L17" s="24">
        <v>13552</v>
      </c>
      <c r="M17" s="26">
        <v>2111782.9130000002</v>
      </c>
    </row>
    <row r="18" spans="1:13" ht="15" customHeight="1" x14ac:dyDescent="0.25">
      <c r="A18" s="63" t="s">
        <v>48</v>
      </c>
      <c r="B18" s="19">
        <f t="shared" si="0"/>
        <v>43713</v>
      </c>
      <c r="C18" s="20">
        <f t="shared" si="1"/>
        <v>11027455.010000002</v>
      </c>
      <c r="D18" s="24">
        <v>4871</v>
      </c>
      <c r="E18" s="25">
        <v>1018361.689</v>
      </c>
      <c r="F18" s="24">
        <v>2798</v>
      </c>
      <c r="G18" s="25">
        <v>825216.87199999997</v>
      </c>
      <c r="H18" s="24">
        <v>3393</v>
      </c>
      <c r="I18" s="25">
        <v>457031.94300000003</v>
      </c>
      <c r="J18" s="24">
        <v>6689</v>
      </c>
      <c r="K18" s="25">
        <v>4248633.693</v>
      </c>
      <c r="L18" s="24">
        <v>25962</v>
      </c>
      <c r="M18" s="26">
        <v>4478210.8130000001</v>
      </c>
    </row>
    <row r="19" spans="1:13" ht="15" customHeight="1" x14ac:dyDescent="0.25">
      <c r="A19" s="63" t="s">
        <v>49</v>
      </c>
      <c r="B19" s="19">
        <f t="shared" si="0"/>
        <v>26615</v>
      </c>
      <c r="C19" s="20">
        <f t="shared" si="1"/>
        <v>5369598.1282799998</v>
      </c>
      <c r="D19" s="24">
        <v>3607</v>
      </c>
      <c r="E19" s="25">
        <v>547411.80227999995</v>
      </c>
      <c r="F19" s="24">
        <v>2627</v>
      </c>
      <c r="G19" s="25">
        <v>405490.886</v>
      </c>
      <c r="H19" s="24">
        <v>2523</v>
      </c>
      <c r="I19" s="25">
        <v>293624.21600000001</v>
      </c>
      <c r="J19" s="24">
        <v>3745</v>
      </c>
      <c r="K19" s="25">
        <v>1913855.301</v>
      </c>
      <c r="L19" s="24">
        <v>14113</v>
      </c>
      <c r="M19" s="26">
        <v>2209215.923</v>
      </c>
    </row>
    <row r="20" spans="1:13" ht="15" customHeight="1" x14ac:dyDescent="0.25">
      <c r="A20" s="63" t="s">
        <v>50</v>
      </c>
      <c r="B20" s="19">
        <f t="shared" si="0"/>
        <v>16119</v>
      </c>
      <c r="C20" s="20">
        <f t="shared" si="1"/>
        <v>2746037.199</v>
      </c>
      <c r="D20" s="24">
        <v>2715</v>
      </c>
      <c r="E20" s="25">
        <v>298031.90399999998</v>
      </c>
      <c r="F20" s="24">
        <v>1537</v>
      </c>
      <c r="G20" s="25">
        <v>166003.68900000001</v>
      </c>
      <c r="H20" s="24">
        <v>1938</v>
      </c>
      <c r="I20" s="25">
        <v>178843.83199999999</v>
      </c>
      <c r="J20" s="24">
        <v>1976</v>
      </c>
      <c r="K20" s="25">
        <v>913583.87100000004</v>
      </c>
      <c r="L20" s="24">
        <v>7953</v>
      </c>
      <c r="M20" s="26">
        <v>1189573.9029999999</v>
      </c>
    </row>
    <row r="21" spans="1:13" ht="15" customHeight="1" x14ac:dyDescent="0.25">
      <c r="A21" s="63" t="s">
        <v>92</v>
      </c>
      <c r="B21" s="19">
        <f t="shared" si="0"/>
        <v>103667</v>
      </c>
      <c r="C21" s="20">
        <f t="shared" si="1"/>
        <v>16841062.537</v>
      </c>
      <c r="D21" s="24">
        <v>8182</v>
      </c>
      <c r="E21" s="25">
        <v>909301.36899999995</v>
      </c>
      <c r="F21" s="24">
        <v>3860</v>
      </c>
      <c r="G21" s="25">
        <v>530426.97499999998</v>
      </c>
      <c r="H21" s="24">
        <v>2622</v>
      </c>
      <c r="I21" s="25">
        <v>217342.57399999999</v>
      </c>
      <c r="J21" s="24">
        <v>11666</v>
      </c>
      <c r="K21" s="25">
        <v>5084081.0520000001</v>
      </c>
      <c r="L21" s="24">
        <v>77337</v>
      </c>
      <c r="M21" s="26">
        <v>10099910.567</v>
      </c>
    </row>
    <row r="22" spans="1:13" ht="15" customHeight="1" x14ac:dyDescent="0.25">
      <c r="A22" s="63" t="s">
        <v>51</v>
      </c>
      <c r="B22" s="19">
        <f t="shared" si="0"/>
        <v>74871</v>
      </c>
      <c r="C22" s="20">
        <f t="shared" si="1"/>
        <v>19825168.182999998</v>
      </c>
      <c r="D22" s="24">
        <v>7715</v>
      </c>
      <c r="E22" s="25">
        <v>1616489.3160000001</v>
      </c>
      <c r="F22" s="24">
        <v>3991</v>
      </c>
      <c r="G22" s="25">
        <v>830511.78700000001</v>
      </c>
      <c r="H22" s="24">
        <v>5082</v>
      </c>
      <c r="I22" s="25">
        <v>1030910.1580000001</v>
      </c>
      <c r="J22" s="24">
        <v>12524</v>
      </c>
      <c r="K22" s="25">
        <v>7842817.7850000001</v>
      </c>
      <c r="L22" s="24">
        <v>45559</v>
      </c>
      <c r="M22" s="26">
        <v>8504439.1370000001</v>
      </c>
    </row>
    <row r="23" spans="1:13" ht="15" customHeight="1" x14ac:dyDescent="0.25">
      <c r="A23" s="64" t="s">
        <v>97</v>
      </c>
      <c r="B23" s="19">
        <f t="shared" si="0"/>
        <v>60906</v>
      </c>
      <c r="C23" s="20">
        <f t="shared" si="1"/>
        <v>16828531.789999999</v>
      </c>
      <c r="D23" s="101">
        <v>5054</v>
      </c>
      <c r="E23" s="102">
        <v>963480.34400000004</v>
      </c>
      <c r="F23" s="101">
        <v>3036</v>
      </c>
      <c r="G23" s="102">
        <v>638141.46</v>
      </c>
      <c r="H23" s="101">
        <v>4079</v>
      </c>
      <c r="I23" s="102">
        <v>795573.71</v>
      </c>
      <c r="J23" s="101">
        <v>10650</v>
      </c>
      <c r="K23" s="102">
        <v>7193722.8320000004</v>
      </c>
      <c r="L23" s="101">
        <v>38087</v>
      </c>
      <c r="M23" s="103">
        <v>7237613.4440000001</v>
      </c>
    </row>
    <row r="24" spans="1:13" ht="15" customHeight="1" thickBot="1" x14ac:dyDescent="0.3">
      <c r="A24" s="64" t="s">
        <v>93</v>
      </c>
      <c r="B24" s="19">
        <f t="shared" si="0"/>
        <v>56930</v>
      </c>
      <c r="C24" s="20">
        <f t="shared" si="1"/>
        <v>10579994.957</v>
      </c>
      <c r="D24" s="28">
        <v>4439</v>
      </c>
      <c r="E24" s="29">
        <v>578097.46</v>
      </c>
      <c r="F24" s="28">
        <v>2265</v>
      </c>
      <c r="G24" s="29">
        <v>366184.68900000001</v>
      </c>
      <c r="H24" s="28">
        <v>1741</v>
      </c>
      <c r="I24" s="29">
        <v>185609.74</v>
      </c>
      <c r="J24" s="28">
        <v>7783</v>
      </c>
      <c r="K24" s="29">
        <v>3749705.4539999999</v>
      </c>
      <c r="L24" s="28">
        <v>40702</v>
      </c>
      <c r="M24" s="30">
        <v>5700397.6140000001</v>
      </c>
    </row>
    <row r="25" spans="1:13" s="35" customFormat="1" ht="15" customHeight="1" thickBot="1" x14ac:dyDescent="0.25">
      <c r="A25" s="65" t="s">
        <v>23</v>
      </c>
      <c r="B25" s="32">
        <f>SUM(B8:B24)</f>
        <v>850747</v>
      </c>
      <c r="C25" s="33">
        <f>SUM(C8:C24)</f>
        <v>177437657.78200996</v>
      </c>
      <c r="D25" s="32">
        <f>SUM(D8:D24)</f>
        <v>89189</v>
      </c>
      <c r="E25" s="66">
        <f t="shared" ref="E25:M25" si="2">SUM(E8:E24)</f>
        <v>13616789.35441</v>
      </c>
      <c r="F25" s="32">
        <f>SUM(F8:F24)</f>
        <v>54434</v>
      </c>
      <c r="G25" s="67">
        <f t="shared" si="2"/>
        <v>8994031.8819999993</v>
      </c>
      <c r="H25" s="32">
        <f>SUM(H8:H24)</f>
        <v>55171</v>
      </c>
      <c r="I25" s="67">
        <f t="shared" si="2"/>
        <v>7109277.7246000012</v>
      </c>
      <c r="J25" s="32">
        <f>SUM(J8:J24)</f>
        <v>121213</v>
      </c>
      <c r="K25" s="67">
        <f t="shared" si="2"/>
        <v>66367556.900000006</v>
      </c>
      <c r="L25" s="32">
        <f>SUM(L8:L24)</f>
        <v>530740</v>
      </c>
      <c r="M25" s="33">
        <f t="shared" si="2"/>
        <v>81350001.921000004</v>
      </c>
    </row>
    <row r="26" spans="1:13" s="35" customFormat="1" ht="15" customHeight="1" x14ac:dyDescent="0.2">
      <c r="A26" s="36"/>
      <c r="B26" s="37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</row>
    <row r="27" spans="1:13" s="44" customFormat="1" x14ac:dyDescent="0.2">
      <c r="A27" s="68" t="s">
        <v>54</v>
      </c>
      <c r="B27" s="69"/>
      <c r="C27" s="68"/>
      <c r="D27" s="69"/>
      <c r="E27" s="68"/>
      <c r="F27" s="70"/>
      <c r="G27" s="70"/>
      <c r="H27" s="70"/>
      <c r="I27" s="70"/>
      <c r="J27" s="71"/>
      <c r="K27" s="72"/>
      <c r="L27" s="71"/>
      <c r="M27" s="72"/>
    </row>
    <row r="28" spans="1:13" s="44" customFormat="1" x14ac:dyDescent="0.2">
      <c r="A28" s="133" t="s">
        <v>102</v>
      </c>
      <c r="B28" s="134"/>
      <c r="C28" s="134"/>
      <c r="D28" s="134"/>
      <c r="E28" s="134"/>
      <c r="F28" s="134"/>
      <c r="G28" s="134"/>
      <c r="H28" s="134"/>
      <c r="I28" s="134"/>
      <c r="J28" s="42"/>
      <c r="K28" s="43"/>
      <c r="L28" s="42"/>
      <c r="M28" s="43"/>
    </row>
    <row r="29" spans="1:13" x14ac:dyDescent="0.2">
      <c r="A29" s="73"/>
      <c r="B29" s="74"/>
      <c r="C29" s="75"/>
      <c r="D29" s="52"/>
      <c r="E29" s="75"/>
      <c r="F29" s="52"/>
      <c r="G29" s="75"/>
      <c r="H29" s="52"/>
      <c r="I29" s="75"/>
      <c r="J29" s="76"/>
      <c r="K29" s="77"/>
      <c r="L29" s="76"/>
      <c r="M29" s="77"/>
    </row>
    <row r="30" spans="1:13" x14ac:dyDescent="0.2">
      <c r="A30" s="4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40"/>
      <c r="C32" s="140"/>
      <c r="D32" s="140"/>
      <c r="E32" s="152"/>
      <c r="F32" s="152"/>
      <c r="G32" s="79"/>
      <c r="I32" s="4"/>
      <c r="J32" s="50"/>
      <c r="K32" s="51"/>
      <c r="L32" s="3"/>
      <c r="M32" s="4"/>
    </row>
    <row r="33" spans="1:6" ht="15.75" x14ac:dyDescent="0.25">
      <c r="A33" s="52"/>
      <c r="B33" s="125"/>
      <c r="C33" s="125"/>
      <c r="D33" s="125"/>
      <c r="E33" s="53"/>
      <c r="F33" s="54"/>
    </row>
    <row r="34" spans="1:6" ht="30" customHeight="1" x14ac:dyDescent="0.25">
      <c r="A34" s="55"/>
      <c r="B34" s="140"/>
      <c r="C34" s="140"/>
      <c r="D34" s="140"/>
      <c r="E34" s="152"/>
      <c r="F34" s="152"/>
    </row>
    <row r="35" spans="1:6" x14ac:dyDescent="0.2">
      <c r="A35" s="56"/>
      <c r="B35" s="125"/>
      <c r="C35" s="125"/>
      <c r="D35" s="125"/>
      <c r="E35" s="57"/>
    </row>
    <row r="36" spans="1:6" x14ac:dyDescent="0.2">
      <c r="A36" s="56"/>
      <c r="B36" s="56"/>
      <c r="C36" s="56"/>
      <c r="D36" s="56"/>
      <c r="E36" s="56"/>
    </row>
    <row r="38" spans="1:6" x14ac:dyDescent="0.2">
      <c r="D38" s="5"/>
    </row>
  </sheetData>
  <mergeCells count="20">
    <mergeCell ref="B34:D34"/>
    <mergeCell ref="L5:M5"/>
    <mergeCell ref="B35:D35"/>
    <mergeCell ref="D5:E5"/>
    <mergeCell ref="F5:G5"/>
    <mergeCell ref="E32:F32"/>
    <mergeCell ref="E34:F34"/>
    <mergeCell ref="A28:I28"/>
    <mergeCell ref="C5:C6"/>
    <mergeCell ref="J5:K5"/>
    <mergeCell ref="B33:D33"/>
    <mergeCell ref="J1:M1"/>
    <mergeCell ref="I2:M2"/>
    <mergeCell ref="A3:M3"/>
    <mergeCell ref="A4:A6"/>
    <mergeCell ref="B4:C4"/>
    <mergeCell ref="D4:M4"/>
    <mergeCell ref="B5:B6"/>
    <mergeCell ref="B32:D32"/>
    <mergeCell ref="H5:I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topLeftCell="A7" workbookViewId="0">
      <selection activeCell="F31" sqref="F31"/>
    </sheetView>
  </sheetViews>
  <sheetFormatPr defaultRowHeight="12.75" x14ac:dyDescent="0.2"/>
  <cols>
    <col min="1" max="1" width="18" style="80" customWidth="1"/>
    <col min="2" max="2" width="12.7109375" style="80" customWidth="1"/>
    <col min="3" max="3" width="17.42578125" style="80" customWidth="1"/>
    <col min="4" max="4" width="12.7109375" style="80" customWidth="1"/>
    <col min="5" max="5" width="13.85546875" style="80" customWidth="1"/>
    <col min="6" max="6" width="12.7109375" style="80" customWidth="1"/>
    <col min="7" max="7" width="14" style="80" customWidth="1"/>
    <col min="8" max="8" width="12.7109375" style="80" customWidth="1"/>
    <col min="9" max="9" width="15.7109375" style="80" customWidth="1"/>
    <col min="10" max="10" width="12.7109375" style="80" customWidth="1"/>
    <col min="11" max="11" width="16.85546875" style="80" customWidth="1"/>
    <col min="12" max="12" width="12.7109375" style="80" customWidth="1"/>
    <col min="13" max="13" width="15.140625" style="80" customWidth="1"/>
    <col min="14" max="16384" width="9.140625" style="80"/>
  </cols>
  <sheetData>
    <row r="1" spans="1:13" x14ac:dyDescent="0.2">
      <c r="M1" s="1" t="s">
        <v>58</v>
      </c>
    </row>
    <row r="3" spans="1:13" ht="33" customHeight="1" x14ac:dyDescent="0.2">
      <c r="A3" s="153" t="s">
        <v>99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13.5" thickBot="1" x14ac:dyDescent="0.25"/>
    <row r="5" spans="1:13" ht="16.5" customHeight="1" x14ac:dyDescent="0.2">
      <c r="A5" s="154" t="s">
        <v>59</v>
      </c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1:13" ht="17.25" customHeight="1" x14ac:dyDescent="0.2">
      <c r="A6" s="155"/>
      <c r="B6" s="160" t="s">
        <v>60</v>
      </c>
      <c r="C6" s="161"/>
      <c r="D6" s="161" t="s">
        <v>61</v>
      </c>
      <c r="E6" s="161"/>
      <c r="F6" s="161" t="s">
        <v>62</v>
      </c>
      <c r="G6" s="161"/>
      <c r="H6" s="161" t="s">
        <v>63</v>
      </c>
      <c r="I6" s="161"/>
      <c r="J6" s="161" t="s">
        <v>64</v>
      </c>
      <c r="K6" s="161"/>
      <c r="L6" s="161" t="s">
        <v>65</v>
      </c>
      <c r="M6" s="162"/>
    </row>
    <row r="7" spans="1:13" ht="50.25" customHeight="1" thickBot="1" x14ac:dyDescent="0.25">
      <c r="A7" s="156"/>
      <c r="B7" s="81" t="s">
        <v>66</v>
      </c>
      <c r="C7" s="82" t="s">
        <v>87</v>
      </c>
      <c r="D7" s="82" t="s">
        <v>67</v>
      </c>
      <c r="E7" s="82" t="s">
        <v>88</v>
      </c>
      <c r="F7" s="82" t="s">
        <v>67</v>
      </c>
      <c r="G7" s="82" t="s">
        <v>88</v>
      </c>
      <c r="H7" s="82" t="s">
        <v>67</v>
      </c>
      <c r="I7" s="82" t="s">
        <v>88</v>
      </c>
      <c r="J7" s="82" t="s">
        <v>67</v>
      </c>
      <c r="K7" s="82" t="s">
        <v>88</v>
      </c>
      <c r="L7" s="82" t="s">
        <v>68</v>
      </c>
      <c r="M7" s="83" t="s">
        <v>88</v>
      </c>
    </row>
    <row r="8" spans="1:13" ht="15" customHeight="1" x14ac:dyDescent="0.2">
      <c r="A8" s="84" t="s">
        <v>69</v>
      </c>
      <c r="B8" s="85">
        <f t="shared" ref="B8:C24" si="0">D8+F8+H8+J8+L8</f>
        <v>27085</v>
      </c>
      <c r="C8" s="86">
        <f t="shared" si="0"/>
        <v>5061729.7450000001</v>
      </c>
      <c r="D8" s="87">
        <v>3954</v>
      </c>
      <c r="E8" s="86">
        <v>518740.65299999999</v>
      </c>
      <c r="F8" s="87">
        <v>2749</v>
      </c>
      <c r="G8" s="86">
        <v>344875.484</v>
      </c>
      <c r="H8" s="87">
        <v>1397</v>
      </c>
      <c r="I8" s="86">
        <v>143240.60399999999</v>
      </c>
      <c r="J8" s="87">
        <v>3588</v>
      </c>
      <c r="K8" s="86">
        <v>1776326.443</v>
      </c>
      <c r="L8" s="87">
        <v>15397</v>
      </c>
      <c r="M8" s="88">
        <v>2278546.5610000002</v>
      </c>
    </row>
    <row r="9" spans="1:13" ht="15" customHeight="1" x14ac:dyDescent="0.2">
      <c r="A9" s="89" t="s">
        <v>70</v>
      </c>
      <c r="B9" s="85">
        <f t="shared" si="0"/>
        <v>43740</v>
      </c>
      <c r="C9" s="86">
        <f t="shared" si="0"/>
        <v>8852481.7510000002</v>
      </c>
      <c r="D9" s="87">
        <v>4134</v>
      </c>
      <c r="E9" s="90">
        <v>564711.08400000003</v>
      </c>
      <c r="F9" s="90">
        <v>3411</v>
      </c>
      <c r="G9" s="91">
        <v>579725.76500000001</v>
      </c>
      <c r="H9" s="90">
        <v>2846</v>
      </c>
      <c r="I9" s="91">
        <v>346173.99200000003</v>
      </c>
      <c r="J9" s="90">
        <v>6600</v>
      </c>
      <c r="K9" s="91">
        <v>3363807.5389999999</v>
      </c>
      <c r="L9" s="90">
        <v>26749</v>
      </c>
      <c r="M9" s="92">
        <v>3998063.3709999998</v>
      </c>
    </row>
    <row r="10" spans="1:13" ht="15" customHeight="1" x14ac:dyDescent="0.25">
      <c r="A10" s="89" t="s">
        <v>71</v>
      </c>
      <c r="B10" s="85">
        <f t="shared" si="0"/>
        <v>95212</v>
      </c>
      <c r="C10" s="86">
        <f t="shared" si="0"/>
        <v>17665301.454429999</v>
      </c>
      <c r="D10" s="91">
        <v>5650</v>
      </c>
      <c r="E10" s="93">
        <v>708968.48142999993</v>
      </c>
      <c r="F10" s="91">
        <v>5163</v>
      </c>
      <c r="G10" s="93">
        <v>705608.09100000001</v>
      </c>
      <c r="H10" s="91">
        <v>4913</v>
      </c>
      <c r="I10" s="93">
        <v>448924.61800000002</v>
      </c>
      <c r="J10" s="91">
        <v>13317</v>
      </c>
      <c r="K10" s="93">
        <v>6399871.2400000002</v>
      </c>
      <c r="L10" s="91">
        <v>66169</v>
      </c>
      <c r="M10" s="94">
        <v>9401929.0240000002</v>
      </c>
    </row>
    <row r="11" spans="1:13" ht="15" customHeight="1" x14ac:dyDescent="0.2">
      <c r="A11" s="89" t="s">
        <v>72</v>
      </c>
      <c r="B11" s="85">
        <f t="shared" si="0"/>
        <v>37290</v>
      </c>
      <c r="C11" s="86">
        <f t="shared" si="0"/>
        <v>8457363.1370000001</v>
      </c>
      <c r="D11" s="91">
        <v>3733</v>
      </c>
      <c r="E11" s="90">
        <v>709774.40599999996</v>
      </c>
      <c r="F11" s="91">
        <v>2868</v>
      </c>
      <c r="G11" s="90">
        <v>646731.30099999998</v>
      </c>
      <c r="H11" s="91">
        <v>4723</v>
      </c>
      <c r="I11" s="90">
        <v>662868.83600000001</v>
      </c>
      <c r="J11" s="91">
        <v>5283</v>
      </c>
      <c r="K11" s="90">
        <v>2898609.3670000001</v>
      </c>
      <c r="L11" s="91">
        <v>20683</v>
      </c>
      <c r="M11" s="95">
        <v>3539379.227</v>
      </c>
    </row>
    <row r="12" spans="1:13" ht="15" customHeight="1" x14ac:dyDescent="0.2">
      <c r="A12" s="89" t="s">
        <v>73</v>
      </c>
      <c r="B12" s="85">
        <f t="shared" si="0"/>
        <v>50821</v>
      </c>
      <c r="C12" s="86">
        <f t="shared" si="0"/>
        <v>12918547.4486</v>
      </c>
      <c r="D12" s="91">
        <v>5734</v>
      </c>
      <c r="E12" s="90">
        <v>735651.86600000004</v>
      </c>
      <c r="F12" s="91">
        <v>4804</v>
      </c>
      <c r="G12" s="90">
        <v>634594.44900000002</v>
      </c>
      <c r="H12" s="91">
        <v>4078</v>
      </c>
      <c r="I12" s="90">
        <v>623713.23660000006</v>
      </c>
      <c r="J12" s="91">
        <v>7986</v>
      </c>
      <c r="K12" s="90">
        <v>6391286.7180000003</v>
      </c>
      <c r="L12" s="91">
        <v>28219</v>
      </c>
      <c r="M12" s="95">
        <v>4533301.1789999995</v>
      </c>
    </row>
    <row r="13" spans="1:13" ht="15" customHeight="1" x14ac:dyDescent="0.2">
      <c r="A13" s="89" t="s">
        <v>74</v>
      </c>
      <c r="B13" s="85">
        <f t="shared" si="0"/>
        <v>52949</v>
      </c>
      <c r="C13" s="86">
        <f t="shared" si="0"/>
        <v>10167894.846000001</v>
      </c>
      <c r="D13" s="91">
        <v>4779</v>
      </c>
      <c r="E13" s="90">
        <v>542211.51800000004</v>
      </c>
      <c r="F13" s="91">
        <v>2498</v>
      </c>
      <c r="G13" s="90">
        <v>394930.93900000001</v>
      </c>
      <c r="H13" s="91">
        <v>2393</v>
      </c>
      <c r="I13" s="90">
        <v>277856.163</v>
      </c>
      <c r="J13" s="91">
        <v>7268</v>
      </c>
      <c r="K13" s="90">
        <v>3801635.4339999999</v>
      </c>
      <c r="L13" s="91">
        <v>36011</v>
      </c>
      <c r="M13" s="95">
        <v>5151260.7920000004</v>
      </c>
    </row>
    <row r="14" spans="1:13" ht="15" customHeight="1" x14ac:dyDescent="0.2">
      <c r="A14" s="89" t="s">
        <v>75</v>
      </c>
      <c r="B14" s="85">
        <f t="shared" si="0"/>
        <v>31017</v>
      </c>
      <c r="C14" s="86">
        <f t="shared" si="0"/>
        <v>5923843.4050000003</v>
      </c>
      <c r="D14" s="91">
        <v>2933</v>
      </c>
      <c r="E14" s="90">
        <v>415924.86900000001</v>
      </c>
      <c r="F14" s="91">
        <v>2069</v>
      </c>
      <c r="G14" s="90">
        <v>305295.73100000003</v>
      </c>
      <c r="H14" s="91">
        <v>4462</v>
      </c>
      <c r="I14" s="90">
        <v>585270.60400000005</v>
      </c>
      <c r="J14" s="91">
        <v>4112</v>
      </c>
      <c r="K14" s="90">
        <v>1996480.496</v>
      </c>
      <c r="L14" s="91">
        <v>17441</v>
      </c>
      <c r="M14" s="95">
        <v>2620871.7050000001</v>
      </c>
    </row>
    <row r="15" spans="1:13" ht="15" customHeight="1" x14ac:dyDescent="0.2">
      <c r="A15" s="89" t="s">
        <v>76</v>
      </c>
      <c r="B15" s="85">
        <f t="shared" si="0"/>
        <v>58990</v>
      </c>
      <c r="C15" s="86">
        <f t="shared" si="0"/>
        <v>12394280.161699999</v>
      </c>
      <c r="D15" s="91">
        <v>14550</v>
      </c>
      <c r="E15" s="90">
        <v>2658939.3966999999</v>
      </c>
      <c r="F15" s="91">
        <v>5252</v>
      </c>
      <c r="G15" s="90">
        <v>894366.57</v>
      </c>
      <c r="H15" s="91">
        <v>3137</v>
      </c>
      <c r="I15" s="90">
        <v>393278.15500000003</v>
      </c>
      <c r="J15" s="91">
        <v>7455</v>
      </c>
      <c r="K15" s="90">
        <v>4028072.8130000001</v>
      </c>
      <c r="L15" s="91">
        <v>28596</v>
      </c>
      <c r="M15" s="95">
        <v>4419623.227</v>
      </c>
    </row>
    <row r="16" spans="1:13" ht="15" customHeight="1" x14ac:dyDescent="0.2">
      <c r="A16" s="89" t="s">
        <v>77</v>
      </c>
      <c r="B16" s="85">
        <f t="shared" si="0"/>
        <v>44145</v>
      </c>
      <c r="C16" s="86">
        <f t="shared" si="0"/>
        <v>7571540.5190000003</v>
      </c>
      <c r="D16" s="91">
        <v>3239</v>
      </c>
      <c r="E16" s="90">
        <v>349145.391</v>
      </c>
      <c r="F16" s="91">
        <v>2559</v>
      </c>
      <c r="G16" s="90">
        <v>368793.15399999998</v>
      </c>
      <c r="H16" s="91">
        <v>3271</v>
      </c>
      <c r="I16" s="90">
        <v>229315.96299999999</v>
      </c>
      <c r="J16" s="91">
        <v>6866</v>
      </c>
      <c r="K16" s="90">
        <v>2748403.49</v>
      </c>
      <c r="L16" s="91">
        <v>28210</v>
      </c>
      <c r="M16" s="95">
        <v>3875882.5210000002</v>
      </c>
    </row>
    <row r="17" spans="1:13" ht="15" customHeight="1" x14ac:dyDescent="0.2">
      <c r="A17" s="89" t="s">
        <v>78</v>
      </c>
      <c r="B17" s="85">
        <f t="shared" si="0"/>
        <v>26677</v>
      </c>
      <c r="C17" s="86">
        <f t="shared" si="0"/>
        <v>5206827.51</v>
      </c>
      <c r="D17" s="91">
        <v>3900</v>
      </c>
      <c r="E17" s="90">
        <v>481547.80499999999</v>
      </c>
      <c r="F17" s="91">
        <v>2947</v>
      </c>
      <c r="G17" s="90">
        <v>357134.04</v>
      </c>
      <c r="H17" s="91">
        <v>2573</v>
      </c>
      <c r="I17" s="90">
        <v>239699.38</v>
      </c>
      <c r="J17" s="91">
        <v>3705</v>
      </c>
      <c r="K17" s="90">
        <v>2016663.372</v>
      </c>
      <c r="L17" s="91">
        <v>13552</v>
      </c>
      <c r="M17" s="95">
        <v>2111782.9130000002</v>
      </c>
    </row>
    <row r="18" spans="1:13" ht="15" customHeight="1" x14ac:dyDescent="0.2">
      <c r="A18" s="89" t="s">
        <v>79</v>
      </c>
      <c r="B18" s="85">
        <f t="shared" si="0"/>
        <v>43713</v>
      </c>
      <c r="C18" s="86">
        <f t="shared" si="0"/>
        <v>11027455.010000002</v>
      </c>
      <c r="D18" s="91">
        <v>4871</v>
      </c>
      <c r="E18" s="90">
        <v>1018361.689</v>
      </c>
      <c r="F18" s="91">
        <v>2798</v>
      </c>
      <c r="G18" s="90">
        <v>825216.87199999997</v>
      </c>
      <c r="H18" s="91">
        <v>3393</v>
      </c>
      <c r="I18" s="90">
        <v>457031.94300000003</v>
      </c>
      <c r="J18" s="91">
        <v>6689</v>
      </c>
      <c r="K18" s="90">
        <v>4248633.693</v>
      </c>
      <c r="L18" s="91">
        <v>25962</v>
      </c>
      <c r="M18" s="95">
        <v>4478210.8130000001</v>
      </c>
    </row>
    <row r="19" spans="1:13" ht="15" customHeight="1" x14ac:dyDescent="0.2">
      <c r="A19" s="89" t="s">
        <v>80</v>
      </c>
      <c r="B19" s="85">
        <f t="shared" si="0"/>
        <v>26615</v>
      </c>
      <c r="C19" s="86">
        <f t="shared" si="0"/>
        <v>5369598.1282799998</v>
      </c>
      <c r="D19" s="91">
        <v>3607</v>
      </c>
      <c r="E19" s="90">
        <v>547411.80227999995</v>
      </c>
      <c r="F19" s="91">
        <v>2627</v>
      </c>
      <c r="G19" s="90">
        <v>405490.886</v>
      </c>
      <c r="H19" s="91">
        <v>2523</v>
      </c>
      <c r="I19" s="90">
        <v>293624.21600000001</v>
      </c>
      <c r="J19" s="91">
        <v>3745</v>
      </c>
      <c r="K19" s="90">
        <v>1913855.301</v>
      </c>
      <c r="L19" s="91">
        <v>14113</v>
      </c>
      <c r="M19" s="95">
        <v>2209215.923</v>
      </c>
    </row>
    <row r="20" spans="1:13" ht="15" customHeight="1" x14ac:dyDescent="0.2">
      <c r="A20" s="89" t="s">
        <v>81</v>
      </c>
      <c r="B20" s="85">
        <f t="shared" si="0"/>
        <v>16119</v>
      </c>
      <c r="C20" s="86">
        <f t="shared" si="0"/>
        <v>2746037.199</v>
      </c>
      <c r="D20" s="91">
        <v>2715</v>
      </c>
      <c r="E20" s="90">
        <v>298031.90399999998</v>
      </c>
      <c r="F20" s="91">
        <v>1537</v>
      </c>
      <c r="G20" s="90">
        <v>166003.68900000001</v>
      </c>
      <c r="H20" s="91">
        <v>1938</v>
      </c>
      <c r="I20" s="90">
        <v>178843.83199999999</v>
      </c>
      <c r="J20" s="91">
        <v>1976</v>
      </c>
      <c r="K20" s="90">
        <v>913583.87100000004</v>
      </c>
      <c r="L20" s="91">
        <v>7953</v>
      </c>
      <c r="M20" s="95">
        <v>1189573.9029999999</v>
      </c>
    </row>
    <row r="21" spans="1:13" ht="15" customHeight="1" x14ac:dyDescent="0.2">
      <c r="A21" s="89" t="s">
        <v>90</v>
      </c>
      <c r="B21" s="85">
        <f t="shared" si="0"/>
        <v>103667</v>
      </c>
      <c r="C21" s="86">
        <f t="shared" si="0"/>
        <v>16841062.537</v>
      </c>
      <c r="D21" s="91">
        <v>8182</v>
      </c>
      <c r="E21" s="90">
        <v>909301.36899999995</v>
      </c>
      <c r="F21" s="91">
        <v>3860</v>
      </c>
      <c r="G21" s="90">
        <v>530426.97499999998</v>
      </c>
      <c r="H21" s="91">
        <v>2622</v>
      </c>
      <c r="I21" s="90">
        <v>217342.57399999999</v>
      </c>
      <c r="J21" s="91">
        <v>11666</v>
      </c>
      <c r="K21" s="90">
        <v>5084081.0520000001</v>
      </c>
      <c r="L21" s="91">
        <v>77337</v>
      </c>
      <c r="M21" s="95">
        <v>10099910.567</v>
      </c>
    </row>
    <row r="22" spans="1:13" ht="15" customHeight="1" x14ac:dyDescent="0.2">
      <c r="A22" s="89" t="s">
        <v>82</v>
      </c>
      <c r="B22" s="85">
        <f t="shared" si="0"/>
        <v>74871</v>
      </c>
      <c r="C22" s="86">
        <f t="shared" si="0"/>
        <v>19825168.182999998</v>
      </c>
      <c r="D22" s="91">
        <v>7715</v>
      </c>
      <c r="E22" s="90">
        <v>1616489.3160000001</v>
      </c>
      <c r="F22" s="91">
        <v>3991</v>
      </c>
      <c r="G22" s="90">
        <v>830511.78700000001</v>
      </c>
      <c r="H22" s="91">
        <v>5082</v>
      </c>
      <c r="I22" s="90">
        <v>1030910.1580000001</v>
      </c>
      <c r="J22" s="91">
        <v>12524</v>
      </c>
      <c r="K22" s="90">
        <v>7842817.7850000001</v>
      </c>
      <c r="L22" s="91">
        <v>45559</v>
      </c>
      <c r="M22" s="95">
        <v>8504439.1370000001</v>
      </c>
    </row>
    <row r="23" spans="1:13" ht="15" customHeight="1" x14ac:dyDescent="0.2">
      <c r="A23" s="96" t="s">
        <v>96</v>
      </c>
      <c r="B23" s="85">
        <f t="shared" si="0"/>
        <v>60906</v>
      </c>
      <c r="C23" s="86">
        <f t="shared" si="0"/>
        <v>16828531.789999999</v>
      </c>
      <c r="D23" s="104">
        <v>5054</v>
      </c>
      <c r="E23" s="105">
        <v>963480.34400000004</v>
      </c>
      <c r="F23" s="104">
        <v>3036</v>
      </c>
      <c r="G23" s="105">
        <v>638141.46</v>
      </c>
      <c r="H23" s="104">
        <v>4079</v>
      </c>
      <c r="I23" s="105">
        <v>795573.71</v>
      </c>
      <c r="J23" s="104">
        <v>10650</v>
      </c>
      <c r="K23" s="105">
        <v>7193722.8320000004</v>
      </c>
      <c r="L23" s="104">
        <v>38087</v>
      </c>
      <c r="M23" s="106">
        <v>7237613.4440000001</v>
      </c>
    </row>
    <row r="24" spans="1:13" ht="15" customHeight="1" thickBot="1" x14ac:dyDescent="0.25">
      <c r="A24" s="96" t="s">
        <v>91</v>
      </c>
      <c r="B24" s="85">
        <f t="shared" si="0"/>
        <v>56930</v>
      </c>
      <c r="C24" s="86">
        <f t="shared" si="0"/>
        <v>10579994.957</v>
      </c>
      <c r="D24" s="97">
        <v>4439</v>
      </c>
      <c r="E24" s="98">
        <v>578097.46</v>
      </c>
      <c r="F24" s="97">
        <v>2265</v>
      </c>
      <c r="G24" s="98">
        <v>366184.68900000001</v>
      </c>
      <c r="H24" s="97">
        <v>1741</v>
      </c>
      <c r="I24" s="98">
        <v>185609.74</v>
      </c>
      <c r="J24" s="97">
        <v>7783</v>
      </c>
      <c r="K24" s="98">
        <v>3749705.4539999999</v>
      </c>
      <c r="L24" s="97">
        <v>40702</v>
      </c>
      <c r="M24" s="99">
        <v>5700397.6140000001</v>
      </c>
    </row>
    <row r="25" spans="1:13" ht="15" customHeight="1" thickBot="1" x14ac:dyDescent="0.25">
      <c r="A25" s="107" t="s">
        <v>83</v>
      </c>
      <c r="B25" s="108">
        <f t="shared" ref="B25:M25" si="1">SUM(B8:B24)</f>
        <v>850747</v>
      </c>
      <c r="C25" s="109">
        <f t="shared" si="1"/>
        <v>177437657.78200996</v>
      </c>
      <c r="D25" s="110">
        <f t="shared" si="1"/>
        <v>89189</v>
      </c>
      <c r="E25" s="111">
        <f t="shared" si="1"/>
        <v>13616789.35441</v>
      </c>
      <c r="F25" s="110">
        <f t="shared" si="1"/>
        <v>54434</v>
      </c>
      <c r="G25" s="111">
        <f t="shared" si="1"/>
        <v>8994031.8819999993</v>
      </c>
      <c r="H25" s="110">
        <f t="shared" si="1"/>
        <v>55171</v>
      </c>
      <c r="I25" s="112">
        <f t="shared" si="1"/>
        <v>7109277.7246000012</v>
      </c>
      <c r="J25" s="113">
        <f t="shared" si="1"/>
        <v>121213</v>
      </c>
      <c r="K25" s="114">
        <f t="shared" si="1"/>
        <v>66367556.900000006</v>
      </c>
      <c r="L25" s="110">
        <f t="shared" si="1"/>
        <v>530740</v>
      </c>
      <c r="M25" s="115">
        <f t="shared" si="1"/>
        <v>81350001.921000004</v>
      </c>
    </row>
    <row r="27" spans="1:13" s="100" customFormat="1" x14ac:dyDescent="0.2">
      <c r="A27" s="133" t="s">
        <v>84</v>
      </c>
      <c r="B27" s="133"/>
      <c r="C27" s="134"/>
      <c r="D27" s="134"/>
      <c r="E27" s="134"/>
      <c r="F27" s="134"/>
      <c r="G27" s="134"/>
      <c r="H27" s="134"/>
      <c r="I27" s="134"/>
      <c r="J27" s="134"/>
    </row>
    <row r="28" spans="1:13" s="100" customFormat="1" x14ac:dyDescent="0.2">
      <c r="A28" s="45" t="s">
        <v>85</v>
      </c>
      <c r="B28" s="45"/>
      <c r="C28" s="46"/>
      <c r="D28" s="47"/>
      <c r="E28" s="46"/>
      <c r="F28" s="47"/>
      <c r="G28" s="46"/>
      <c r="H28" s="47"/>
      <c r="I28" s="46"/>
      <c r="J28" s="47"/>
    </row>
    <row r="31" spans="1:13" x14ac:dyDescent="0.2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3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св-рус.</vt:lpstr>
      <vt:lpstr>6 св-каз.</vt:lpstr>
      <vt:lpstr>6 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2023-06-27T11:06:19Z</dcterms:modified>
</cp:coreProperties>
</file>