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<sst xmlns="http://schemas.openxmlformats.org/spreadsheetml/2006/main" count="133" uniqueCount="103">
  <si>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</si>
  <si>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</si>
  <si>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</si>
  <si>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</si>
  <si>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</si>
  <si>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</si>
  <si>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</si>
  <si>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</si>
  <si>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</si>
  <si>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</si>
  <si>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</si>
  <si>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</si>
  <si>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</si>
  <si>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</si>
  <si>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</si>
  <si>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</si>
  <si>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</si>
  <si>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</si>
  <si>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</si>
  <si>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</si>
  <si>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</si>
  <si>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</si>
  <si>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</si>
  <si>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</si>
  <si>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</si>
  <si>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</si>
  <si>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</si>
  <si>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</si>
  <si>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</si>
  <si>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</si>
  <si>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</si>
  <si>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</si>
  <si>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</si>
  <si>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</si>
  <si>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</si>
  <si>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</si>
  <si>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</si>
  <si>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</si>
  <si>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</si>
  <si>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</si>
  <si>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</si>
  <si>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</si>
  <si>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</si>
  <si>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</si>
  <si>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</si>
  <si>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</si>
  <si>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</si>
  <si>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</si>
  <si>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</si>
  <si>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</si>
  <si>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</si>
  <si>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</si>
  <si>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</si>
  <si>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</si>
  <si>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</si>
  <si>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</si>
  <si>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</si>
  <si>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</si>
  <si>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</si>
  <si>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</si>
  <si>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</si>
  <si>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</si>
  <si>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</si>
  <si>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</si>
  <si>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</si>
  <si>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</si>
  <si>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</si>
  <si>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</si>
  <si>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</si>
  <si>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</si>
  <si>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</si>
  <si>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</si>
  <si>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</si>
  <si>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</si>
  <si>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</si>
  <si>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</si>
  <si>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</si>
  <si>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</si>
  <si>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</si>
  <si>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</si>
  <si>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</si>
  <si>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</si>
  <si>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</si>
  <si>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</si>
  <si>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</si>
  <si>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</si>
  <si>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</si>
  <si>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</si>
  <si>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</si>
  <si>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</si>
  <si>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</si>
  <si>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</si>
  <si>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</si>
  <si>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</si>
  <si>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</si>
  <si>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</si>
  <si>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</si>
  <si>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>г. Нур-Султан</t>
  </si>
  <si>
    <t>Нұр-Сұлтан қаласы</t>
  </si>
  <si>
    <t>Nur-Sultan city</t>
  </si>
  <si>
    <t xml:space="preserve">Information on number of beneficiary and amounts of social benefits from State Social Insurance Fund JSC for accounting period  november  2019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</si>
  <si>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2019 жылғы қараша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</si>
  <si>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ноябрь  2019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</si>
</sst>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3" fontId="73" fillId="0" borderId="0" xfId="55" applyNumberFormat="1" applyFont="1" applyAlignment="1">
      <alignment horizontal="center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5" fillId="0" borderId="46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7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0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3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142" t="s">
        <v>83</v>
      </c>
      <c r="K1" s="142"/>
      <c r="L1" s="142"/>
      <c r="M1" s="14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43"/>
      <c r="J2" s="143"/>
      <c r="K2" s="143"/>
      <c r="L2" s="143"/>
      <c r="M2" s="143"/>
    </row>
    <row r="3" spans="1:13" ht="24" customHeight="1" thickBot="1">
      <c r="A3" s="144" t="s">
        <v>102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22.5" customHeight="1" thickBot="1">
      <c r="A4" s="145" t="s">
        <v>89</v>
      </c>
      <c r="B4" s="148" t="s">
        <v>0</v>
      </c>
      <c r="C4" s="149"/>
      <c r="D4" s="126" t="s">
        <v>1</v>
      </c>
      <c r="E4" s="127"/>
      <c r="F4" s="127"/>
      <c r="G4" s="127"/>
      <c r="H4" s="127"/>
      <c r="I4" s="127"/>
      <c r="J4" s="127"/>
      <c r="K4" s="127"/>
      <c r="L4" s="127"/>
      <c r="M4" s="128"/>
    </row>
    <row r="5" spans="1:13" ht="57" customHeight="1">
      <c r="A5" s="146"/>
      <c r="B5" s="140" t="s">
        <v>2</v>
      </c>
      <c r="C5" s="136" t="s">
        <v>28</v>
      </c>
      <c r="D5" s="130" t="s">
        <v>3</v>
      </c>
      <c r="E5" s="131"/>
      <c r="F5" s="130" t="s">
        <v>4</v>
      </c>
      <c r="G5" s="131"/>
      <c r="H5" s="130" t="s">
        <v>5</v>
      </c>
      <c r="I5" s="131"/>
      <c r="J5" s="130" t="s">
        <v>26</v>
      </c>
      <c r="K5" s="131"/>
      <c r="L5" s="130" t="s">
        <v>27</v>
      </c>
      <c r="M5" s="135"/>
    </row>
    <row r="6" spans="1:13" ht="42.75" customHeight="1" thickBot="1">
      <c r="A6" s="147"/>
      <c r="B6" s="141"/>
      <c r="C6" s="137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13864</v>
      </c>
      <c r="C8" s="20">
        <f aca="true" t="shared" si="0" ref="C8:C23">E8+G8+I8+K8+M8</f>
        <v>510834.221</v>
      </c>
      <c r="D8" s="19">
        <v>3417</v>
      </c>
      <c r="E8" s="21">
        <v>42147.179</v>
      </c>
      <c r="F8" s="19">
        <v>2209</v>
      </c>
      <c r="G8" s="21">
        <v>35027.734</v>
      </c>
      <c r="H8" s="19">
        <v>307</v>
      </c>
      <c r="I8" s="21">
        <v>7307.16</v>
      </c>
      <c r="J8" s="19">
        <v>593</v>
      </c>
      <c r="K8" s="21">
        <v>192365.447</v>
      </c>
      <c r="L8" s="19">
        <v>7338</v>
      </c>
      <c r="M8" s="22">
        <v>233986.701</v>
      </c>
    </row>
    <row r="9" spans="1:13" ht="15" customHeight="1">
      <c r="A9" s="23" t="s">
        <v>8</v>
      </c>
      <c r="B9" s="19">
        <f aca="true" t="shared" si="1" ref="B9:B23">D9+F9+H9+J9+L9</f>
        <v>19623</v>
      </c>
      <c r="C9" s="20">
        <f t="shared" si="0"/>
        <v>839995.8219999999</v>
      </c>
      <c r="D9" s="24">
        <v>3339</v>
      </c>
      <c r="E9" s="25">
        <v>48318.034</v>
      </c>
      <c r="F9" s="24">
        <v>2714</v>
      </c>
      <c r="G9" s="25">
        <v>54266.682</v>
      </c>
      <c r="H9" s="24">
        <v>392</v>
      </c>
      <c r="I9" s="25">
        <v>11852.595</v>
      </c>
      <c r="J9" s="24">
        <v>954</v>
      </c>
      <c r="K9" s="25">
        <v>330258.492</v>
      </c>
      <c r="L9" s="24">
        <v>12224</v>
      </c>
      <c r="M9" s="26">
        <v>395300.019</v>
      </c>
    </row>
    <row r="10" spans="1:13" ht="15" customHeight="1">
      <c r="A10" s="23" t="s">
        <v>9</v>
      </c>
      <c r="B10" s="19">
        <f t="shared" si="1"/>
        <v>35154</v>
      </c>
      <c r="C10" s="20">
        <f t="shared" si="0"/>
        <v>1634962.736</v>
      </c>
      <c r="D10" s="24">
        <v>4853</v>
      </c>
      <c r="E10" s="25">
        <v>62455.819</v>
      </c>
      <c r="F10" s="24">
        <v>3871</v>
      </c>
      <c r="G10" s="25">
        <v>66380.315</v>
      </c>
      <c r="H10" s="24">
        <v>827</v>
      </c>
      <c r="I10" s="25">
        <v>19517.412</v>
      </c>
      <c r="J10" s="24">
        <v>2108</v>
      </c>
      <c r="K10" s="25">
        <v>714393.477</v>
      </c>
      <c r="L10" s="24">
        <v>23495</v>
      </c>
      <c r="M10" s="26">
        <v>772215.713</v>
      </c>
    </row>
    <row r="11" spans="1:13" ht="15" customHeight="1">
      <c r="A11" s="23" t="s">
        <v>10</v>
      </c>
      <c r="B11" s="19">
        <f t="shared" si="1"/>
        <v>16703</v>
      </c>
      <c r="C11" s="20">
        <f t="shared" si="0"/>
        <v>809764.301</v>
      </c>
      <c r="D11" s="24">
        <v>3159</v>
      </c>
      <c r="E11" s="25">
        <v>60829.272</v>
      </c>
      <c r="F11" s="24">
        <v>2334</v>
      </c>
      <c r="G11" s="25">
        <v>67229.455</v>
      </c>
      <c r="H11" s="24">
        <v>907</v>
      </c>
      <c r="I11" s="25">
        <v>39793.703</v>
      </c>
      <c r="J11" s="24">
        <v>697</v>
      </c>
      <c r="K11" s="25">
        <v>285015.735</v>
      </c>
      <c r="L11" s="24">
        <v>9606</v>
      </c>
      <c r="M11" s="26">
        <v>356896.136</v>
      </c>
    </row>
    <row r="12" spans="1:15" ht="15" customHeight="1">
      <c r="A12" s="23" t="s">
        <v>11</v>
      </c>
      <c r="B12" s="19">
        <f t="shared" si="1"/>
        <v>24483</v>
      </c>
      <c r="C12" s="20">
        <f t="shared" si="0"/>
        <v>1196507.914</v>
      </c>
      <c r="D12" s="24">
        <v>5027</v>
      </c>
      <c r="E12" s="25">
        <v>62615.518</v>
      </c>
      <c r="F12" s="24">
        <v>3902</v>
      </c>
      <c r="G12" s="25">
        <v>64399.33</v>
      </c>
      <c r="H12" s="24">
        <v>792</v>
      </c>
      <c r="I12" s="25">
        <v>19487.039</v>
      </c>
      <c r="J12" s="24">
        <v>1185</v>
      </c>
      <c r="K12" s="25">
        <v>596521.974</v>
      </c>
      <c r="L12" s="24">
        <v>13577</v>
      </c>
      <c r="M12" s="26">
        <v>453484.053</v>
      </c>
      <c r="O12" s="2" t="s">
        <v>31</v>
      </c>
    </row>
    <row r="13" spans="1:13" ht="15" customHeight="1">
      <c r="A13" s="23" t="s">
        <v>12</v>
      </c>
      <c r="B13" s="19">
        <f t="shared" si="1"/>
        <v>19645</v>
      </c>
      <c r="C13" s="20">
        <f t="shared" si="0"/>
        <v>814881.269</v>
      </c>
      <c r="D13" s="24">
        <v>3966</v>
      </c>
      <c r="E13" s="25">
        <v>49815.149</v>
      </c>
      <c r="F13" s="24">
        <v>1858</v>
      </c>
      <c r="G13" s="25">
        <v>35905.129</v>
      </c>
      <c r="H13" s="24">
        <v>481</v>
      </c>
      <c r="I13" s="25">
        <v>15283.688</v>
      </c>
      <c r="J13" s="24">
        <v>1040</v>
      </c>
      <c r="K13" s="25">
        <v>335201.668</v>
      </c>
      <c r="L13" s="24">
        <v>12300</v>
      </c>
      <c r="M13" s="26">
        <v>378675.635</v>
      </c>
    </row>
    <row r="14" spans="1:13" ht="15" customHeight="1">
      <c r="A14" s="23" t="s">
        <v>13</v>
      </c>
      <c r="B14" s="19">
        <f t="shared" si="1"/>
        <v>13463</v>
      </c>
      <c r="C14" s="20">
        <f t="shared" si="0"/>
        <v>561348.412</v>
      </c>
      <c r="D14" s="24">
        <v>2333</v>
      </c>
      <c r="E14" s="25">
        <v>31987.506</v>
      </c>
      <c r="F14" s="24">
        <v>1653</v>
      </c>
      <c r="G14" s="25">
        <v>29606.663</v>
      </c>
      <c r="H14" s="24">
        <v>457</v>
      </c>
      <c r="I14" s="25">
        <v>18332.141</v>
      </c>
      <c r="J14" s="24">
        <v>693</v>
      </c>
      <c r="K14" s="25">
        <v>219870.372</v>
      </c>
      <c r="L14" s="24">
        <v>8327</v>
      </c>
      <c r="M14" s="26">
        <v>261551.73</v>
      </c>
    </row>
    <row r="15" spans="1:14" ht="15" customHeight="1">
      <c r="A15" s="23" t="s">
        <v>14</v>
      </c>
      <c r="B15" s="19">
        <f t="shared" si="1"/>
        <v>33481</v>
      </c>
      <c r="C15" s="20">
        <f t="shared" si="0"/>
        <v>1264742.83784</v>
      </c>
      <c r="D15" s="24">
        <v>12814</v>
      </c>
      <c r="E15" s="25">
        <v>234055.50784</v>
      </c>
      <c r="F15" s="24">
        <v>4443</v>
      </c>
      <c r="G15" s="25">
        <v>92487.499</v>
      </c>
      <c r="H15" s="24">
        <v>972</v>
      </c>
      <c r="I15" s="25">
        <v>25024.83</v>
      </c>
      <c r="J15" s="24">
        <v>1226</v>
      </c>
      <c r="K15" s="25">
        <v>440936.966</v>
      </c>
      <c r="L15" s="24">
        <v>14026</v>
      </c>
      <c r="M15" s="26">
        <v>472238.035</v>
      </c>
      <c r="N15" s="2" t="s">
        <v>31</v>
      </c>
    </row>
    <row r="16" spans="1:13" ht="15" customHeight="1">
      <c r="A16" s="23" t="s">
        <v>15</v>
      </c>
      <c r="B16" s="19">
        <f t="shared" si="1"/>
        <v>16049</v>
      </c>
      <c r="C16" s="20">
        <f t="shared" si="0"/>
        <v>558504.9040000001</v>
      </c>
      <c r="D16" s="24">
        <v>2732</v>
      </c>
      <c r="E16" s="25">
        <v>29670.298</v>
      </c>
      <c r="F16" s="24">
        <v>2060</v>
      </c>
      <c r="G16" s="25">
        <v>36632.328</v>
      </c>
      <c r="H16" s="24">
        <v>380</v>
      </c>
      <c r="I16" s="25">
        <v>7674.522</v>
      </c>
      <c r="J16" s="24">
        <v>787</v>
      </c>
      <c r="K16" s="25">
        <v>198468.48</v>
      </c>
      <c r="L16" s="24">
        <v>10090</v>
      </c>
      <c r="M16" s="26">
        <v>286059.276</v>
      </c>
    </row>
    <row r="17" spans="1:13" ht="15" customHeight="1">
      <c r="A17" s="23" t="s">
        <v>16</v>
      </c>
      <c r="B17" s="19">
        <f t="shared" si="1"/>
        <v>14179</v>
      </c>
      <c r="C17" s="20">
        <f t="shared" si="0"/>
        <v>581362.228</v>
      </c>
      <c r="D17" s="24">
        <v>3317</v>
      </c>
      <c r="E17" s="25">
        <v>42050.551</v>
      </c>
      <c r="F17" s="24">
        <v>2407</v>
      </c>
      <c r="G17" s="25">
        <v>34824.284</v>
      </c>
      <c r="H17" s="24">
        <v>559</v>
      </c>
      <c r="I17" s="25">
        <v>10469.377</v>
      </c>
      <c r="J17" s="24">
        <v>630</v>
      </c>
      <c r="K17" s="25">
        <v>248338.019</v>
      </c>
      <c r="L17" s="24">
        <v>7266</v>
      </c>
      <c r="M17" s="26">
        <v>245679.997</v>
      </c>
    </row>
    <row r="18" spans="1:13" ht="15" customHeight="1">
      <c r="A18" s="23" t="s">
        <v>17</v>
      </c>
      <c r="B18" s="19">
        <f t="shared" si="1"/>
        <v>20041</v>
      </c>
      <c r="C18" s="20">
        <f t="shared" si="0"/>
        <v>1072043.047</v>
      </c>
      <c r="D18" s="24">
        <v>4047</v>
      </c>
      <c r="E18" s="25">
        <v>89426.832</v>
      </c>
      <c r="F18" s="24">
        <v>2300</v>
      </c>
      <c r="G18" s="25">
        <v>86552.113</v>
      </c>
      <c r="H18" s="24">
        <v>1821</v>
      </c>
      <c r="I18" s="25">
        <v>73229.634</v>
      </c>
      <c r="J18" s="24">
        <v>1044</v>
      </c>
      <c r="K18" s="25">
        <v>418992.61</v>
      </c>
      <c r="L18" s="24">
        <v>10829</v>
      </c>
      <c r="M18" s="26">
        <v>403841.858</v>
      </c>
    </row>
    <row r="19" spans="1:13" ht="15" customHeight="1">
      <c r="A19" s="23" t="s">
        <v>18</v>
      </c>
      <c r="B19" s="19">
        <f t="shared" si="1"/>
        <v>13486</v>
      </c>
      <c r="C19" s="20">
        <f t="shared" si="0"/>
        <v>598680.813</v>
      </c>
      <c r="D19" s="24">
        <v>3028</v>
      </c>
      <c r="E19" s="25">
        <v>46347.232</v>
      </c>
      <c r="F19" s="24">
        <v>2113</v>
      </c>
      <c r="G19" s="25">
        <v>41256.3</v>
      </c>
      <c r="H19" s="24">
        <v>493</v>
      </c>
      <c r="I19" s="25">
        <v>15395.586</v>
      </c>
      <c r="J19" s="24">
        <v>691</v>
      </c>
      <c r="K19" s="25">
        <v>247584.046</v>
      </c>
      <c r="L19" s="24">
        <v>7161</v>
      </c>
      <c r="M19" s="26">
        <v>248097.649</v>
      </c>
    </row>
    <row r="20" spans="1:13" ht="15" customHeight="1">
      <c r="A20" s="23" t="s">
        <v>19</v>
      </c>
      <c r="B20" s="19">
        <f t="shared" si="1"/>
        <v>8888</v>
      </c>
      <c r="C20" s="20">
        <f t="shared" si="0"/>
        <v>318699.409</v>
      </c>
      <c r="D20" s="24">
        <v>2400</v>
      </c>
      <c r="E20" s="25">
        <v>24931.111</v>
      </c>
      <c r="F20" s="24">
        <v>1266</v>
      </c>
      <c r="G20" s="25">
        <v>16249.523</v>
      </c>
      <c r="H20" s="24">
        <v>495</v>
      </c>
      <c r="I20" s="25">
        <v>11026.101</v>
      </c>
      <c r="J20" s="24">
        <v>376</v>
      </c>
      <c r="K20" s="25">
        <v>124679.543</v>
      </c>
      <c r="L20" s="24">
        <v>4351</v>
      </c>
      <c r="M20" s="26">
        <v>141813.131</v>
      </c>
    </row>
    <row r="21" spans="1:13" ht="15" customHeight="1">
      <c r="A21" s="23" t="s">
        <v>91</v>
      </c>
      <c r="B21" s="19">
        <f t="shared" si="1"/>
        <v>30828</v>
      </c>
      <c r="C21" s="20">
        <f t="shared" si="0"/>
        <v>1153347.063</v>
      </c>
      <c r="D21" s="24">
        <v>6599</v>
      </c>
      <c r="E21" s="25">
        <v>75377.988</v>
      </c>
      <c r="F21" s="24">
        <v>2892</v>
      </c>
      <c r="G21" s="25">
        <v>51267.655</v>
      </c>
      <c r="H21" s="24">
        <v>360</v>
      </c>
      <c r="I21" s="25">
        <v>9895.278</v>
      </c>
      <c r="J21" s="24">
        <v>1603</v>
      </c>
      <c r="K21" s="25">
        <v>445735.317</v>
      </c>
      <c r="L21" s="24">
        <v>19374</v>
      </c>
      <c r="M21" s="26">
        <v>571070.825</v>
      </c>
    </row>
    <row r="22" spans="1:13" ht="15" customHeight="1">
      <c r="A22" s="23" t="s">
        <v>20</v>
      </c>
      <c r="B22" s="19">
        <f t="shared" si="1"/>
        <v>33586</v>
      </c>
      <c r="C22" s="20">
        <f t="shared" si="0"/>
        <v>2234007.106</v>
      </c>
      <c r="D22" s="24">
        <v>6250</v>
      </c>
      <c r="E22" s="25">
        <v>137678.341</v>
      </c>
      <c r="F22" s="24">
        <v>2826</v>
      </c>
      <c r="G22" s="25">
        <v>75806.712</v>
      </c>
      <c r="H22" s="24">
        <v>1424</v>
      </c>
      <c r="I22" s="25">
        <v>57109.285</v>
      </c>
      <c r="J22" s="24">
        <v>2001</v>
      </c>
      <c r="K22" s="25">
        <v>964066.682</v>
      </c>
      <c r="L22" s="24">
        <v>21085</v>
      </c>
      <c r="M22" s="26">
        <v>999346.086</v>
      </c>
    </row>
    <row r="23" spans="1:13" ht="15" customHeight="1">
      <c r="A23" s="99" t="s">
        <v>97</v>
      </c>
      <c r="B23" s="100">
        <f t="shared" si="1"/>
        <v>27162</v>
      </c>
      <c r="C23" s="25">
        <f t="shared" si="0"/>
        <v>1813864.387</v>
      </c>
      <c r="D23" s="100">
        <v>3863</v>
      </c>
      <c r="E23" s="25">
        <v>78917.819</v>
      </c>
      <c r="F23" s="100">
        <v>2280</v>
      </c>
      <c r="G23" s="25">
        <v>61175.553</v>
      </c>
      <c r="H23" s="100">
        <v>831</v>
      </c>
      <c r="I23" s="25">
        <v>43227.576</v>
      </c>
      <c r="J23" s="100">
        <v>1570</v>
      </c>
      <c r="K23" s="25">
        <v>778302.737</v>
      </c>
      <c r="L23" s="100">
        <v>18618</v>
      </c>
      <c r="M23" s="101">
        <v>852240.702</v>
      </c>
    </row>
    <row r="24" spans="1:13" ht="15" customHeight="1">
      <c r="A24" s="99" t="s">
        <v>92</v>
      </c>
      <c r="B24" s="100">
        <f>D24+F24+H24+J24+L24</f>
        <v>19393</v>
      </c>
      <c r="C24" s="25">
        <f>E24+G24+I24+K24+M24</f>
        <v>860999.294</v>
      </c>
      <c r="D24" s="100">
        <v>3753</v>
      </c>
      <c r="E24" s="25">
        <v>51274.374</v>
      </c>
      <c r="F24" s="100">
        <v>1628</v>
      </c>
      <c r="G24" s="25">
        <v>32950.845</v>
      </c>
      <c r="H24" s="100">
        <v>288</v>
      </c>
      <c r="I24" s="25">
        <v>9812.776</v>
      </c>
      <c r="J24" s="100">
        <v>1077</v>
      </c>
      <c r="K24" s="25">
        <v>344011.249</v>
      </c>
      <c r="L24" s="100">
        <v>12647</v>
      </c>
      <c r="M24" s="101">
        <v>422950.05</v>
      </c>
    </row>
    <row r="25" spans="1:13" s="27" customFormat="1" ht="15" customHeight="1" thickBot="1">
      <c r="A25" s="95" t="s">
        <v>21</v>
      </c>
      <c r="B25" s="96">
        <f aca="true" t="shared" si="2" ref="B25:M25">SUM(B8:B24)</f>
        <v>360028</v>
      </c>
      <c r="C25" s="97">
        <f t="shared" si="2"/>
        <v>16824545.76384</v>
      </c>
      <c r="D25" s="96">
        <f t="shared" si="2"/>
        <v>74897</v>
      </c>
      <c r="E25" s="98">
        <f t="shared" si="2"/>
        <v>1167898.53084</v>
      </c>
      <c r="F25" s="96">
        <f t="shared" si="2"/>
        <v>42756</v>
      </c>
      <c r="G25" s="98">
        <f t="shared" si="2"/>
        <v>882018.12</v>
      </c>
      <c r="H25" s="96">
        <f t="shared" si="2"/>
        <v>11786</v>
      </c>
      <c r="I25" s="98">
        <f t="shared" si="2"/>
        <v>394438.70300000004</v>
      </c>
      <c r="J25" s="96">
        <f t="shared" si="2"/>
        <v>18275</v>
      </c>
      <c r="K25" s="98">
        <f t="shared" si="2"/>
        <v>6884742.813999998</v>
      </c>
      <c r="L25" s="96">
        <f t="shared" si="2"/>
        <v>212314</v>
      </c>
      <c r="M25" s="98">
        <f t="shared" si="2"/>
        <v>7495447.596000002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33" t="s">
        <v>31</v>
      </c>
      <c r="B27" s="134"/>
      <c r="C27" s="134"/>
      <c r="D27" s="134"/>
      <c r="E27" s="134"/>
      <c r="F27" s="134"/>
      <c r="G27" s="134"/>
      <c r="H27" s="134"/>
      <c r="I27" s="134"/>
      <c r="J27" s="32"/>
      <c r="K27" s="33"/>
      <c r="L27" s="32"/>
      <c r="M27" s="33"/>
    </row>
    <row r="28" spans="1:13" s="36" customFormat="1" ht="12.75">
      <c r="A28" s="138" t="s">
        <v>34</v>
      </c>
      <c r="B28" s="139"/>
      <c r="C28" s="139"/>
      <c r="D28" s="139"/>
      <c r="E28" s="139"/>
      <c r="F28" s="139"/>
      <c r="G28" s="139"/>
      <c r="H28" s="139"/>
      <c r="I28" s="139"/>
      <c r="J28" s="34"/>
      <c r="K28" s="35"/>
      <c r="L28" s="34"/>
      <c r="M28" s="35"/>
    </row>
    <row r="29" spans="1:13" s="36" customFormat="1" ht="12.75">
      <c r="A29" s="37" t="s">
        <v>32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31</v>
      </c>
      <c r="L29" s="34" t="s">
        <v>31</v>
      </c>
      <c r="M29" s="35" t="s">
        <v>31</v>
      </c>
    </row>
    <row r="30" spans="1:13" ht="12.75">
      <c r="A30" s="40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9"/>
      <c r="C32" s="129"/>
      <c r="D32" s="129"/>
      <c r="E32" s="125"/>
      <c r="F32" s="125"/>
      <c r="G32" s="4"/>
      <c r="I32" s="4"/>
      <c r="J32" s="42"/>
      <c r="K32" s="43"/>
      <c r="L32" s="3"/>
      <c r="M32" s="4"/>
    </row>
    <row r="33" spans="1:6" ht="15.75">
      <c r="A33" s="44"/>
      <c r="B33" s="132"/>
      <c r="C33" s="132"/>
      <c r="D33" s="132"/>
      <c r="E33" s="45"/>
      <c r="F33" s="46"/>
    </row>
    <row r="34" spans="1:6" ht="30" customHeight="1">
      <c r="A34" s="47"/>
      <c r="B34" s="129"/>
      <c r="C34" s="129"/>
      <c r="D34" s="129"/>
      <c r="E34" s="125"/>
      <c r="F34" s="125"/>
    </row>
    <row r="35" spans="1:5" ht="12.75">
      <c r="A35" s="48"/>
      <c r="B35" s="132"/>
      <c r="C35" s="132"/>
      <c r="D35" s="132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  <mergeCell ref="L5:M5"/>
    <mergeCell ref="B34:D34"/>
    <mergeCell ref="C5:C6"/>
    <mergeCell ref="A28:I28"/>
    <mergeCell ref="B5:B6"/>
    <mergeCell ref="E34:F34"/>
    <mergeCell ref="D4:M4"/>
    <mergeCell ref="B32:D32"/>
    <mergeCell ref="J5:K5"/>
    <mergeCell ref="B33:D33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53" t="s">
        <v>80</v>
      </c>
      <c r="K1" s="153"/>
      <c r="L1" s="153"/>
      <c r="M1" s="153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43"/>
      <c r="J2" s="143"/>
      <c r="K2" s="143"/>
      <c r="L2" s="143"/>
      <c r="M2" s="143"/>
    </row>
    <row r="3" spans="1:15" ht="42" customHeight="1" thickBot="1">
      <c r="A3" s="154" t="s">
        <v>101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O3" s="85"/>
    </row>
    <row r="4" spans="1:13" ht="13.5" customHeight="1" thickBot="1">
      <c r="A4" s="155" t="s">
        <v>84</v>
      </c>
      <c r="B4" s="148" t="s">
        <v>23</v>
      </c>
      <c r="C4" s="149"/>
      <c r="D4" s="157" t="s">
        <v>25</v>
      </c>
      <c r="E4" s="158"/>
      <c r="F4" s="158"/>
      <c r="G4" s="158"/>
      <c r="H4" s="158"/>
      <c r="I4" s="158"/>
      <c r="J4" s="158"/>
      <c r="K4" s="158"/>
      <c r="L4" s="158"/>
      <c r="M4" s="158"/>
    </row>
    <row r="5" spans="1:13" ht="66" customHeight="1" thickBot="1">
      <c r="A5" s="155"/>
      <c r="B5" s="140" t="s">
        <v>35</v>
      </c>
      <c r="C5" s="150" t="s">
        <v>85</v>
      </c>
      <c r="D5" s="160" t="s">
        <v>86</v>
      </c>
      <c r="E5" s="152"/>
      <c r="F5" s="152" t="s">
        <v>87</v>
      </c>
      <c r="G5" s="152"/>
      <c r="H5" s="152" t="s">
        <v>88</v>
      </c>
      <c r="I5" s="152"/>
      <c r="J5" s="152" t="s">
        <v>51</v>
      </c>
      <c r="K5" s="152"/>
      <c r="L5" s="152" t="s">
        <v>29</v>
      </c>
      <c r="M5" s="152"/>
    </row>
    <row r="6" spans="1:13" ht="42.75" customHeight="1" thickBot="1">
      <c r="A6" s="156"/>
      <c r="B6" s="141"/>
      <c r="C6" s="151"/>
      <c r="D6" s="51" t="s">
        <v>24</v>
      </c>
      <c r="E6" s="52" t="s">
        <v>30</v>
      </c>
      <c r="F6" s="53" t="s">
        <v>24</v>
      </c>
      <c r="G6" s="52" t="s">
        <v>30</v>
      </c>
      <c r="H6" s="53" t="s">
        <v>24</v>
      </c>
      <c r="I6" s="52" t="s">
        <v>30</v>
      </c>
      <c r="J6" s="53" t="s">
        <v>24</v>
      </c>
      <c r="K6" s="52" t="s">
        <v>30</v>
      </c>
      <c r="L6" s="53" t="s">
        <v>24</v>
      </c>
      <c r="M6" s="52" t="s">
        <v>30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36</v>
      </c>
      <c r="B8" s="19">
        <f aca="true" t="shared" si="0" ref="B8:B23">D8+F8+H8+J8+L8</f>
        <v>13864</v>
      </c>
      <c r="C8" s="20">
        <f aca="true" t="shared" si="1" ref="C8:C23">E8+G8+I8+K8+M8</f>
        <v>510834.221</v>
      </c>
      <c r="D8" s="19">
        <v>3417</v>
      </c>
      <c r="E8" s="21">
        <v>42147.179</v>
      </c>
      <c r="F8" s="19">
        <v>2209</v>
      </c>
      <c r="G8" s="21">
        <v>35027.734</v>
      </c>
      <c r="H8" s="19">
        <v>307</v>
      </c>
      <c r="I8" s="21">
        <v>7307.16</v>
      </c>
      <c r="J8" s="19">
        <v>593</v>
      </c>
      <c r="K8" s="21">
        <v>192365.447</v>
      </c>
      <c r="L8" s="19">
        <v>7338</v>
      </c>
      <c r="M8" s="22">
        <v>233986.701</v>
      </c>
    </row>
    <row r="9" spans="1:13" ht="15" customHeight="1">
      <c r="A9" s="55" t="s">
        <v>37</v>
      </c>
      <c r="B9" s="19">
        <f t="shared" si="0"/>
        <v>19623</v>
      </c>
      <c r="C9" s="20">
        <f t="shared" si="1"/>
        <v>839995.8219999999</v>
      </c>
      <c r="D9" s="24">
        <v>3339</v>
      </c>
      <c r="E9" s="25">
        <v>48318.034</v>
      </c>
      <c r="F9" s="24">
        <v>2714</v>
      </c>
      <c r="G9" s="25">
        <v>54266.682</v>
      </c>
      <c r="H9" s="24">
        <v>392</v>
      </c>
      <c r="I9" s="25">
        <v>11852.595</v>
      </c>
      <c r="J9" s="24">
        <v>954</v>
      </c>
      <c r="K9" s="25">
        <v>330258.492</v>
      </c>
      <c r="L9" s="24">
        <v>12224</v>
      </c>
      <c r="M9" s="26">
        <v>395300.019</v>
      </c>
    </row>
    <row r="10" spans="1:13" ht="15" customHeight="1">
      <c r="A10" s="55" t="s">
        <v>38</v>
      </c>
      <c r="B10" s="19">
        <f t="shared" si="0"/>
        <v>35154</v>
      </c>
      <c r="C10" s="20">
        <f t="shared" si="1"/>
        <v>1634962.736</v>
      </c>
      <c r="D10" s="24">
        <v>4853</v>
      </c>
      <c r="E10" s="25">
        <v>62455.819</v>
      </c>
      <c r="F10" s="24">
        <v>3871</v>
      </c>
      <c r="G10" s="25">
        <v>66380.315</v>
      </c>
      <c r="H10" s="24">
        <v>827</v>
      </c>
      <c r="I10" s="25">
        <v>19517.412</v>
      </c>
      <c r="J10" s="24">
        <v>2108</v>
      </c>
      <c r="K10" s="25">
        <v>714393.477</v>
      </c>
      <c r="L10" s="24">
        <v>23495</v>
      </c>
      <c r="M10" s="26">
        <v>772215.713</v>
      </c>
    </row>
    <row r="11" spans="1:13" ht="15" customHeight="1">
      <c r="A11" s="55" t="s">
        <v>39</v>
      </c>
      <c r="B11" s="19">
        <f t="shared" si="0"/>
        <v>16703</v>
      </c>
      <c r="C11" s="20">
        <f t="shared" si="1"/>
        <v>809764.301</v>
      </c>
      <c r="D11" s="24">
        <v>3159</v>
      </c>
      <c r="E11" s="25">
        <v>60829.272</v>
      </c>
      <c r="F11" s="24">
        <v>2334</v>
      </c>
      <c r="G11" s="25">
        <v>67229.455</v>
      </c>
      <c r="H11" s="24">
        <v>907</v>
      </c>
      <c r="I11" s="25">
        <v>39793.703</v>
      </c>
      <c r="J11" s="24">
        <v>697</v>
      </c>
      <c r="K11" s="25">
        <v>285015.735</v>
      </c>
      <c r="L11" s="24">
        <v>9606</v>
      </c>
      <c r="M11" s="26">
        <v>356896.136</v>
      </c>
    </row>
    <row r="12" spans="1:13" ht="15" customHeight="1">
      <c r="A12" s="55" t="s">
        <v>40</v>
      </c>
      <c r="B12" s="19">
        <f t="shared" si="0"/>
        <v>24483</v>
      </c>
      <c r="C12" s="20">
        <f t="shared" si="1"/>
        <v>1196507.914</v>
      </c>
      <c r="D12" s="24">
        <v>5027</v>
      </c>
      <c r="E12" s="25">
        <v>62615.518</v>
      </c>
      <c r="F12" s="24">
        <v>3902</v>
      </c>
      <c r="G12" s="25">
        <v>64399.33</v>
      </c>
      <c r="H12" s="24">
        <v>792</v>
      </c>
      <c r="I12" s="25">
        <v>19487.039</v>
      </c>
      <c r="J12" s="24">
        <v>1185</v>
      </c>
      <c r="K12" s="25">
        <v>596521.974</v>
      </c>
      <c r="L12" s="24">
        <v>13577</v>
      </c>
      <c r="M12" s="26">
        <v>453484.053</v>
      </c>
    </row>
    <row r="13" spans="1:13" ht="15" customHeight="1">
      <c r="A13" s="55" t="s">
        <v>41</v>
      </c>
      <c r="B13" s="19">
        <f t="shared" si="0"/>
        <v>19645</v>
      </c>
      <c r="C13" s="20">
        <f t="shared" si="1"/>
        <v>814881.269</v>
      </c>
      <c r="D13" s="24">
        <v>3966</v>
      </c>
      <c r="E13" s="25">
        <v>49815.149</v>
      </c>
      <c r="F13" s="24">
        <v>1858</v>
      </c>
      <c r="G13" s="25">
        <v>35905.129</v>
      </c>
      <c r="H13" s="24">
        <v>481</v>
      </c>
      <c r="I13" s="25">
        <v>15283.688</v>
      </c>
      <c r="J13" s="24">
        <v>1040</v>
      </c>
      <c r="K13" s="25">
        <v>335201.668</v>
      </c>
      <c r="L13" s="24">
        <v>12300</v>
      </c>
      <c r="M13" s="26">
        <v>378675.635</v>
      </c>
    </row>
    <row r="14" spans="1:13" ht="15" customHeight="1">
      <c r="A14" s="55" t="s">
        <v>42</v>
      </c>
      <c r="B14" s="19">
        <f t="shared" si="0"/>
        <v>13463</v>
      </c>
      <c r="C14" s="20">
        <f t="shared" si="1"/>
        <v>561348.412</v>
      </c>
      <c r="D14" s="24">
        <v>2333</v>
      </c>
      <c r="E14" s="25">
        <v>31987.506</v>
      </c>
      <c r="F14" s="24">
        <v>1653</v>
      </c>
      <c r="G14" s="25">
        <v>29606.663</v>
      </c>
      <c r="H14" s="24">
        <v>457</v>
      </c>
      <c r="I14" s="25">
        <v>18332.141</v>
      </c>
      <c r="J14" s="24">
        <v>693</v>
      </c>
      <c r="K14" s="25">
        <v>219870.372</v>
      </c>
      <c r="L14" s="24">
        <v>8327</v>
      </c>
      <c r="M14" s="26">
        <v>261551.73</v>
      </c>
    </row>
    <row r="15" spans="1:13" ht="15" customHeight="1">
      <c r="A15" s="55" t="s">
        <v>43</v>
      </c>
      <c r="B15" s="19">
        <f t="shared" si="0"/>
        <v>33481</v>
      </c>
      <c r="C15" s="20">
        <f t="shared" si="1"/>
        <v>1264742.83784</v>
      </c>
      <c r="D15" s="24">
        <v>12814</v>
      </c>
      <c r="E15" s="25">
        <v>234055.50784</v>
      </c>
      <c r="F15" s="24">
        <v>4443</v>
      </c>
      <c r="G15" s="25">
        <v>92487.499</v>
      </c>
      <c r="H15" s="24">
        <v>972</v>
      </c>
      <c r="I15" s="25">
        <v>25024.83</v>
      </c>
      <c r="J15" s="24">
        <v>1226</v>
      </c>
      <c r="K15" s="25">
        <v>440936.966</v>
      </c>
      <c r="L15" s="24">
        <v>14026</v>
      </c>
      <c r="M15" s="26">
        <v>472238.035</v>
      </c>
    </row>
    <row r="16" spans="1:13" ht="15" customHeight="1">
      <c r="A16" s="55" t="s">
        <v>44</v>
      </c>
      <c r="B16" s="19">
        <f t="shared" si="0"/>
        <v>16049</v>
      </c>
      <c r="C16" s="20">
        <f t="shared" si="1"/>
        <v>558504.9040000001</v>
      </c>
      <c r="D16" s="24">
        <v>2732</v>
      </c>
      <c r="E16" s="25">
        <v>29670.298</v>
      </c>
      <c r="F16" s="24">
        <v>2060</v>
      </c>
      <c r="G16" s="25">
        <v>36632.328</v>
      </c>
      <c r="H16" s="24">
        <v>380</v>
      </c>
      <c r="I16" s="25">
        <v>7674.522</v>
      </c>
      <c r="J16" s="24">
        <v>787</v>
      </c>
      <c r="K16" s="25">
        <v>198468.48</v>
      </c>
      <c r="L16" s="24">
        <v>10090</v>
      </c>
      <c r="M16" s="26">
        <v>286059.276</v>
      </c>
    </row>
    <row r="17" spans="1:13" ht="15" customHeight="1">
      <c r="A17" s="55" t="s">
        <v>45</v>
      </c>
      <c r="B17" s="19">
        <f t="shared" si="0"/>
        <v>14179</v>
      </c>
      <c r="C17" s="20">
        <f t="shared" si="1"/>
        <v>581362.228</v>
      </c>
      <c r="D17" s="24">
        <v>3317</v>
      </c>
      <c r="E17" s="25">
        <v>42050.551</v>
      </c>
      <c r="F17" s="24">
        <v>2407</v>
      </c>
      <c r="G17" s="25">
        <v>34824.284</v>
      </c>
      <c r="H17" s="24">
        <v>559</v>
      </c>
      <c r="I17" s="25">
        <v>10469.377</v>
      </c>
      <c r="J17" s="24">
        <v>630</v>
      </c>
      <c r="K17" s="25">
        <v>248338.019</v>
      </c>
      <c r="L17" s="24">
        <v>7266</v>
      </c>
      <c r="M17" s="26">
        <v>245679.997</v>
      </c>
    </row>
    <row r="18" spans="1:13" ht="15" customHeight="1">
      <c r="A18" s="55" t="s">
        <v>46</v>
      </c>
      <c r="B18" s="19">
        <f t="shared" si="0"/>
        <v>20041</v>
      </c>
      <c r="C18" s="20">
        <f t="shared" si="1"/>
        <v>1072043.047</v>
      </c>
      <c r="D18" s="24">
        <v>4047</v>
      </c>
      <c r="E18" s="25">
        <v>89426.832</v>
      </c>
      <c r="F18" s="24">
        <v>2300</v>
      </c>
      <c r="G18" s="25">
        <v>86552.113</v>
      </c>
      <c r="H18" s="24">
        <v>1821</v>
      </c>
      <c r="I18" s="25">
        <v>73229.634</v>
      </c>
      <c r="J18" s="24">
        <v>1044</v>
      </c>
      <c r="K18" s="25">
        <v>418992.61</v>
      </c>
      <c r="L18" s="24">
        <v>10829</v>
      </c>
      <c r="M18" s="26">
        <v>403841.858</v>
      </c>
    </row>
    <row r="19" spans="1:13" ht="15" customHeight="1">
      <c r="A19" s="55" t="s">
        <v>47</v>
      </c>
      <c r="B19" s="19">
        <f t="shared" si="0"/>
        <v>13486</v>
      </c>
      <c r="C19" s="20">
        <f t="shared" si="1"/>
        <v>598680.813</v>
      </c>
      <c r="D19" s="24">
        <v>3028</v>
      </c>
      <c r="E19" s="25">
        <v>46347.232</v>
      </c>
      <c r="F19" s="24">
        <v>2113</v>
      </c>
      <c r="G19" s="25">
        <v>41256.3</v>
      </c>
      <c r="H19" s="24">
        <v>493</v>
      </c>
      <c r="I19" s="25">
        <v>15395.586</v>
      </c>
      <c r="J19" s="24">
        <v>691</v>
      </c>
      <c r="K19" s="25">
        <v>247584.046</v>
      </c>
      <c r="L19" s="24">
        <v>7161</v>
      </c>
      <c r="M19" s="26">
        <v>248097.649</v>
      </c>
    </row>
    <row r="20" spans="1:13" ht="15" customHeight="1">
      <c r="A20" s="55" t="s">
        <v>48</v>
      </c>
      <c r="B20" s="19">
        <f t="shared" si="0"/>
        <v>8888</v>
      </c>
      <c r="C20" s="20">
        <f t="shared" si="1"/>
        <v>318699.409</v>
      </c>
      <c r="D20" s="24">
        <v>2400</v>
      </c>
      <c r="E20" s="25">
        <v>24931.111</v>
      </c>
      <c r="F20" s="24">
        <v>1266</v>
      </c>
      <c r="G20" s="25">
        <v>16249.523</v>
      </c>
      <c r="H20" s="24">
        <v>495</v>
      </c>
      <c r="I20" s="25">
        <v>11026.101</v>
      </c>
      <c r="J20" s="24">
        <v>376</v>
      </c>
      <c r="K20" s="25">
        <v>124679.543</v>
      </c>
      <c r="L20" s="24">
        <v>4351</v>
      </c>
      <c r="M20" s="26">
        <v>141813.131</v>
      </c>
    </row>
    <row r="21" spans="1:13" ht="15" customHeight="1">
      <c r="A21" s="55" t="s">
        <v>93</v>
      </c>
      <c r="B21" s="19">
        <f t="shared" si="0"/>
        <v>30828</v>
      </c>
      <c r="C21" s="20">
        <f t="shared" si="1"/>
        <v>1153347.063</v>
      </c>
      <c r="D21" s="24">
        <v>6599</v>
      </c>
      <c r="E21" s="25">
        <v>75377.988</v>
      </c>
      <c r="F21" s="24">
        <v>2892</v>
      </c>
      <c r="G21" s="25">
        <v>51267.655</v>
      </c>
      <c r="H21" s="24">
        <v>360</v>
      </c>
      <c r="I21" s="25">
        <v>9895.278</v>
      </c>
      <c r="J21" s="24">
        <v>1603</v>
      </c>
      <c r="K21" s="25">
        <v>445735.317</v>
      </c>
      <c r="L21" s="24">
        <v>19374</v>
      </c>
      <c r="M21" s="26">
        <v>571070.825</v>
      </c>
    </row>
    <row r="22" spans="1:13" ht="15" customHeight="1">
      <c r="A22" s="55" t="s">
        <v>49</v>
      </c>
      <c r="B22" s="19">
        <f t="shared" si="0"/>
        <v>33586</v>
      </c>
      <c r="C22" s="20">
        <f t="shared" si="1"/>
        <v>2234007.106</v>
      </c>
      <c r="D22" s="24">
        <v>6250</v>
      </c>
      <c r="E22" s="25">
        <v>137678.341</v>
      </c>
      <c r="F22" s="24">
        <v>2826</v>
      </c>
      <c r="G22" s="25">
        <v>75806.712</v>
      </c>
      <c r="H22" s="24">
        <v>1424</v>
      </c>
      <c r="I22" s="25">
        <v>57109.285</v>
      </c>
      <c r="J22" s="24">
        <v>2001</v>
      </c>
      <c r="K22" s="25">
        <v>964066.682</v>
      </c>
      <c r="L22" s="24">
        <v>21085</v>
      </c>
      <c r="M22" s="26">
        <v>999346.086</v>
      </c>
    </row>
    <row r="23" spans="1:13" ht="15" customHeight="1">
      <c r="A23" s="56" t="s">
        <v>98</v>
      </c>
      <c r="B23" s="93">
        <f t="shared" si="0"/>
        <v>27162</v>
      </c>
      <c r="C23" s="94">
        <f t="shared" si="1"/>
        <v>1813864.387</v>
      </c>
      <c r="D23" s="102">
        <v>3863</v>
      </c>
      <c r="E23" s="103">
        <v>78917.819</v>
      </c>
      <c r="F23" s="102">
        <v>2280</v>
      </c>
      <c r="G23" s="103">
        <v>61175.553</v>
      </c>
      <c r="H23" s="102">
        <v>831</v>
      </c>
      <c r="I23" s="103">
        <v>43227.576</v>
      </c>
      <c r="J23" s="102">
        <v>1570</v>
      </c>
      <c r="K23" s="103">
        <v>778302.737</v>
      </c>
      <c r="L23" s="102">
        <v>18618</v>
      </c>
      <c r="M23" s="104">
        <v>852240.702</v>
      </c>
    </row>
    <row r="24" spans="1:13" ht="15" customHeight="1">
      <c r="A24" s="108" t="s">
        <v>94</v>
      </c>
      <c r="B24" s="100">
        <f>D24+F24+H24+J24+L24</f>
        <v>19393</v>
      </c>
      <c r="C24" s="25">
        <f>E24+G24+I24+K24+M24</f>
        <v>860999.294</v>
      </c>
      <c r="D24" s="100">
        <v>3753</v>
      </c>
      <c r="E24" s="25">
        <v>51274.374</v>
      </c>
      <c r="F24" s="100">
        <v>1628</v>
      </c>
      <c r="G24" s="25">
        <v>32950.845</v>
      </c>
      <c r="H24" s="100">
        <v>288</v>
      </c>
      <c r="I24" s="25">
        <v>9812.776</v>
      </c>
      <c r="J24" s="100">
        <v>1077</v>
      </c>
      <c r="K24" s="25">
        <v>344011.249</v>
      </c>
      <c r="L24" s="100">
        <v>12647</v>
      </c>
      <c r="M24" s="101">
        <v>422950.05</v>
      </c>
    </row>
    <row r="25" spans="1:13" s="27" customFormat="1" ht="15" customHeight="1" thickBot="1">
      <c r="A25" s="105" t="s">
        <v>22</v>
      </c>
      <c r="B25" s="96">
        <f aca="true" t="shared" si="2" ref="B25:M25">SUM(B8:B24)</f>
        <v>360028</v>
      </c>
      <c r="C25" s="97">
        <f t="shared" si="2"/>
        <v>16824545.76384</v>
      </c>
      <c r="D25" s="96">
        <f t="shared" si="2"/>
        <v>74897</v>
      </c>
      <c r="E25" s="106">
        <f t="shared" si="2"/>
        <v>1167898.53084</v>
      </c>
      <c r="F25" s="96">
        <f t="shared" si="2"/>
        <v>42756</v>
      </c>
      <c r="G25" s="107">
        <f t="shared" si="2"/>
        <v>882018.12</v>
      </c>
      <c r="H25" s="96">
        <f t="shared" si="2"/>
        <v>11786</v>
      </c>
      <c r="I25" s="107">
        <f t="shared" si="2"/>
        <v>394438.70300000004</v>
      </c>
      <c r="J25" s="96">
        <f t="shared" si="2"/>
        <v>18275</v>
      </c>
      <c r="K25" s="107">
        <f t="shared" si="2"/>
        <v>6884742.813999998</v>
      </c>
      <c r="L25" s="96">
        <f t="shared" si="2"/>
        <v>212314</v>
      </c>
      <c r="M25" s="97">
        <f t="shared" si="2"/>
        <v>7495447.596000002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52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9" t="s">
        <v>50</v>
      </c>
      <c r="B28" s="159"/>
      <c r="C28" s="159"/>
      <c r="D28" s="159"/>
      <c r="E28" s="159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/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9"/>
      <c r="C32" s="129"/>
      <c r="D32" s="129"/>
      <c r="E32" s="161"/>
      <c r="F32" s="161"/>
      <c r="G32" s="72"/>
      <c r="I32" s="4"/>
      <c r="J32" s="42"/>
      <c r="K32" s="43"/>
      <c r="L32" s="3"/>
      <c r="M32" s="4"/>
    </row>
    <row r="33" spans="1:6" ht="15.75">
      <c r="A33" s="44"/>
      <c r="B33" s="132"/>
      <c r="C33" s="132"/>
      <c r="D33" s="132"/>
      <c r="E33" s="45"/>
      <c r="F33" s="46"/>
    </row>
    <row r="34" spans="1:6" ht="30" customHeight="1">
      <c r="A34" s="47"/>
      <c r="B34" s="129"/>
      <c r="C34" s="129"/>
      <c r="D34" s="129"/>
      <c r="E34" s="161"/>
      <c r="F34" s="161"/>
    </row>
    <row r="35" spans="1:5" ht="12.75">
      <c r="A35" s="48"/>
      <c r="B35" s="132"/>
      <c r="C35" s="132"/>
      <c r="D35" s="132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53</v>
      </c>
    </row>
    <row r="3" spans="1:13" ht="33" customHeight="1">
      <c r="A3" s="162" t="s">
        <v>100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90</v>
      </c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54</v>
      </c>
      <c r="C6" s="170"/>
      <c r="D6" s="170" t="s">
        <v>55</v>
      </c>
      <c r="E6" s="170"/>
      <c r="F6" s="170" t="s">
        <v>56</v>
      </c>
      <c r="G6" s="170"/>
      <c r="H6" s="170" t="s">
        <v>57</v>
      </c>
      <c r="I6" s="170"/>
      <c r="J6" s="170" t="s">
        <v>58</v>
      </c>
      <c r="K6" s="170"/>
      <c r="L6" s="170" t="s">
        <v>59</v>
      </c>
      <c r="M6" s="171"/>
    </row>
    <row r="7" spans="1:13" ht="50.25" customHeight="1" thickBot="1">
      <c r="A7" s="165"/>
      <c r="B7" s="74" t="s">
        <v>60</v>
      </c>
      <c r="C7" s="75" t="s">
        <v>81</v>
      </c>
      <c r="D7" s="75" t="s">
        <v>61</v>
      </c>
      <c r="E7" s="75" t="s">
        <v>82</v>
      </c>
      <c r="F7" s="75" t="s">
        <v>61</v>
      </c>
      <c r="G7" s="75" t="s">
        <v>82</v>
      </c>
      <c r="H7" s="75" t="s">
        <v>61</v>
      </c>
      <c r="I7" s="75" t="s">
        <v>82</v>
      </c>
      <c r="J7" s="75" t="s">
        <v>61</v>
      </c>
      <c r="K7" s="75" t="s">
        <v>82</v>
      </c>
      <c r="L7" s="75" t="s">
        <v>62</v>
      </c>
      <c r="M7" s="76" t="s">
        <v>82</v>
      </c>
    </row>
    <row r="8" spans="1:13" ht="15" customHeight="1">
      <c r="A8" s="77" t="s">
        <v>63</v>
      </c>
      <c r="B8" s="78">
        <f aca="true" t="shared" si="0" ref="B8:C23">D8+F8+H8+J8+L8</f>
        <v>13864</v>
      </c>
      <c r="C8" s="86">
        <f t="shared" si="0"/>
        <v>510834.221</v>
      </c>
      <c r="D8" s="79">
        <v>3417</v>
      </c>
      <c r="E8" s="86">
        <v>42147.179</v>
      </c>
      <c r="F8" s="79">
        <v>2209</v>
      </c>
      <c r="G8" s="86">
        <v>35027.734</v>
      </c>
      <c r="H8" s="79">
        <v>307</v>
      </c>
      <c r="I8" s="86">
        <v>7307.16</v>
      </c>
      <c r="J8" s="79">
        <v>593</v>
      </c>
      <c r="K8" s="86">
        <v>192365.447</v>
      </c>
      <c r="L8" s="79">
        <v>7338</v>
      </c>
      <c r="M8" s="89">
        <v>233986.701</v>
      </c>
    </row>
    <row r="9" spans="1:13" ht="15" customHeight="1">
      <c r="A9" s="80" t="s">
        <v>64</v>
      </c>
      <c r="B9" s="78">
        <f t="shared" si="0"/>
        <v>19623</v>
      </c>
      <c r="C9" s="86">
        <f t="shared" si="0"/>
        <v>839995.8219999999</v>
      </c>
      <c r="D9" s="79">
        <v>3339</v>
      </c>
      <c r="E9" s="87">
        <v>48318.034</v>
      </c>
      <c r="F9" s="81">
        <v>2714</v>
      </c>
      <c r="G9" s="87">
        <v>54266.682</v>
      </c>
      <c r="H9" s="81">
        <v>392</v>
      </c>
      <c r="I9" s="87">
        <v>11852.595</v>
      </c>
      <c r="J9" s="81">
        <v>954</v>
      </c>
      <c r="K9" s="87">
        <v>330258.492</v>
      </c>
      <c r="L9" s="81">
        <v>12224</v>
      </c>
      <c r="M9" s="90">
        <v>395300.019</v>
      </c>
    </row>
    <row r="10" spans="1:13" ht="15" customHeight="1">
      <c r="A10" s="80" t="s">
        <v>65</v>
      </c>
      <c r="B10" s="78">
        <f t="shared" si="0"/>
        <v>35154</v>
      </c>
      <c r="C10" s="86">
        <f t="shared" si="0"/>
        <v>1634962.736</v>
      </c>
      <c r="D10" s="82">
        <v>4853</v>
      </c>
      <c r="E10" s="88">
        <v>62455.819</v>
      </c>
      <c r="F10" s="82">
        <v>3871</v>
      </c>
      <c r="G10" s="88">
        <v>66380.315</v>
      </c>
      <c r="H10" s="82">
        <v>827</v>
      </c>
      <c r="I10" s="88">
        <v>19517.412</v>
      </c>
      <c r="J10" s="82">
        <v>2108</v>
      </c>
      <c r="K10" s="88">
        <v>714393.477</v>
      </c>
      <c r="L10" s="82">
        <v>23495</v>
      </c>
      <c r="M10" s="91">
        <v>772215.713</v>
      </c>
    </row>
    <row r="11" spans="1:13" ht="15" customHeight="1">
      <c r="A11" s="80" t="s">
        <v>66</v>
      </c>
      <c r="B11" s="78">
        <f t="shared" si="0"/>
        <v>16703</v>
      </c>
      <c r="C11" s="86">
        <f t="shared" si="0"/>
        <v>809764.301</v>
      </c>
      <c r="D11" s="82">
        <v>3159</v>
      </c>
      <c r="E11" s="87">
        <v>60829.272</v>
      </c>
      <c r="F11" s="82">
        <v>2334</v>
      </c>
      <c r="G11" s="87">
        <v>67229.455</v>
      </c>
      <c r="H11" s="82">
        <v>907</v>
      </c>
      <c r="I11" s="87">
        <v>39793.703</v>
      </c>
      <c r="J11" s="82">
        <v>697</v>
      </c>
      <c r="K11" s="87">
        <v>285015.735</v>
      </c>
      <c r="L11" s="82">
        <v>9606</v>
      </c>
      <c r="M11" s="90">
        <v>356896.136</v>
      </c>
    </row>
    <row r="12" spans="1:13" ht="15" customHeight="1">
      <c r="A12" s="80" t="s">
        <v>67</v>
      </c>
      <c r="B12" s="78">
        <f t="shared" si="0"/>
        <v>24483</v>
      </c>
      <c r="C12" s="86">
        <f t="shared" si="0"/>
        <v>1196507.914</v>
      </c>
      <c r="D12" s="82">
        <v>5027</v>
      </c>
      <c r="E12" s="87">
        <v>62615.518</v>
      </c>
      <c r="F12" s="82">
        <v>3902</v>
      </c>
      <c r="G12" s="87">
        <v>64399.33</v>
      </c>
      <c r="H12" s="82">
        <v>792</v>
      </c>
      <c r="I12" s="87">
        <v>19487.039</v>
      </c>
      <c r="J12" s="82">
        <v>1185</v>
      </c>
      <c r="K12" s="87">
        <v>596521.974</v>
      </c>
      <c r="L12" s="82">
        <v>13577</v>
      </c>
      <c r="M12" s="90">
        <v>453484.053</v>
      </c>
    </row>
    <row r="13" spans="1:13" ht="15" customHeight="1">
      <c r="A13" s="80" t="s">
        <v>68</v>
      </c>
      <c r="B13" s="78">
        <f t="shared" si="0"/>
        <v>19645</v>
      </c>
      <c r="C13" s="86">
        <f t="shared" si="0"/>
        <v>814881.269</v>
      </c>
      <c r="D13" s="82">
        <v>3966</v>
      </c>
      <c r="E13" s="87">
        <v>49815.149</v>
      </c>
      <c r="F13" s="82">
        <v>1858</v>
      </c>
      <c r="G13" s="87">
        <v>35905.129</v>
      </c>
      <c r="H13" s="82">
        <v>481</v>
      </c>
      <c r="I13" s="87">
        <v>15283.688</v>
      </c>
      <c r="J13" s="82">
        <v>1040</v>
      </c>
      <c r="K13" s="87">
        <v>335201.668</v>
      </c>
      <c r="L13" s="82">
        <v>12300</v>
      </c>
      <c r="M13" s="90">
        <v>378675.635</v>
      </c>
    </row>
    <row r="14" spans="1:13" ht="15" customHeight="1">
      <c r="A14" s="80" t="s">
        <v>69</v>
      </c>
      <c r="B14" s="78">
        <f t="shared" si="0"/>
        <v>13463</v>
      </c>
      <c r="C14" s="86">
        <f t="shared" si="0"/>
        <v>561348.412</v>
      </c>
      <c r="D14" s="82">
        <v>2333</v>
      </c>
      <c r="E14" s="87">
        <v>31987.506</v>
      </c>
      <c r="F14" s="82">
        <v>1653</v>
      </c>
      <c r="G14" s="87">
        <v>29606.663</v>
      </c>
      <c r="H14" s="82">
        <v>457</v>
      </c>
      <c r="I14" s="87">
        <v>18332.141</v>
      </c>
      <c r="J14" s="82">
        <v>693</v>
      </c>
      <c r="K14" s="87">
        <v>219870.372</v>
      </c>
      <c r="L14" s="82">
        <v>8327</v>
      </c>
      <c r="M14" s="90">
        <v>261551.73</v>
      </c>
    </row>
    <row r="15" spans="1:13" ht="15" customHeight="1">
      <c r="A15" s="80" t="s">
        <v>70</v>
      </c>
      <c r="B15" s="78">
        <f t="shared" si="0"/>
        <v>33481</v>
      </c>
      <c r="C15" s="86">
        <f t="shared" si="0"/>
        <v>1264742.83784</v>
      </c>
      <c r="D15" s="82">
        <v>12814</v>
      </c>
      <c r="E15" s="87">
        <v>234055.50784</v>
      </c>
      <c r="F15" s="82">
        <v>4443</v>
      </c>
      <c r="G15" s="87">
        <v>92487.499</v>
      </c>
      <c r="H15" s="82">
        <v>972</v>
      </c>
      <c r="I15" s="87">
        <v>25024.83</v>
      </c>
      <c r="J15" s="82">
        <v>1226</v>
      </c>
      <c r="K15" s="87">
        <v>440936.966</v>
      </c>
      <c r="L15" s="82">
        <v>14026</v>
      </c>
      <c r="M15" s="90">
        <v>472238.035</v>
      </c>
    </row>
    <row r="16" spans="1:13" ht="15" customHeight="1">
      <c r="A16" s="80" t="s">
        <v>71</v>
      </c>
      <c r="B16" s="78">
        <f t="shared" si="0"/>
        <v>16049</v>
      </c>
      <c r="C16" s="86">
        <f t="shared" si="0"/>
        <v>558504.9040000001</v>
      </c>
      <c r="D16" s="82">
        <v>2732</v>
      </c>
      <c r="E16" s="87">
        <v>29670.298</v>
      </c>
      <c r="F16" s="82">
        <v>2060</v>
      </c>
      <c r="G16" s="87">
        <v>36632.328</v>
      </c>
      <c r="H16" s="82">
        <v>380</v>
      </c>
      <c r="I16" s="87">
        <v>7674.522</v>
      </c>
      <c r="J16" s="82">
        <v>787</v>
      </c>
      <c r="K16" s="87">
        <v>198468.48</v>
      </c>
      <c r="L16" s="82">
        <v>10090</v>
      </c>
      <c r="M16" s="90">
        <v>286059.276</v>
      </c>
    </row>
    <row r="17" spans="1:13" ht="15" customHeight="1">
      <c r="A17" s="80" t="s">
        <v>72</v>
      </c>
      <c r="B17" s="78">
        <f t="shared" si="0"/>
        <v>14179</v>
      </c>
      <c r="C17" s="86">
        <f t="shared" si="0"/>
        <v>581362.228</v>
      </c>
      <c r="D17" s="82">
        <v>3317</v>
      </c>
      <c r="E17" s="87">
        <v>42050.551</v>
      </c>
      <c r="F17" s="82">
        <v>2407</v>
      </c>
      <c r="G17" s="87">
        <v>34824.284</v>
      </c>
      <c r="H17" s="82">
        <v>559</v>
      </c>
      <c r="I17" s="87">
        <v>10469.377</v>
      </c>
      <c r="J17" s="82">
        <v>630</v>
      </c>
      <c r="K17" s="87">
        <v>248338.019</v>
      </c>
      <c r="L17" s="82">
        <v>7266</v>
      </c>
      <c r="M17" s="90">
        <v>245679.997</v>
      </c>
    </row>
    <row r="18" spans="1:13" ht="15" customHeight="1">
      <c r="A18" s="80" t="s">
        <v>73</v>
      </c>
      <c r="B18" s="78">
        <f t="shared" si="0"/>
        <v>20041</v>
      </c>
      <c r="C18" s="86">
        <f t="shared" si="0"/>
        <v>1072043.047</v>
      </c>
      <c r="D18" s="82">
        <v>4047</v>
      </c>
      <c r="E18" s="87">
        <v>89426.832</v>
      </c>
      <c r="F18" s="82">
        <v>2300</v>
      </c>
      <c r="G18" s="87">
        <v>86552.113</v>
      </c>
      <c r="H18" s="82">
        <v>1821</v>
      </c>
      <c r="I18" s="87">
        <v>73229.634</v>
      </c>
      <c r="J18" s="82">
        <v>1044</v>
      </c>
      <c r="K18" s="87">
        <v>418992.61</v>
      </c>
      <c r="L18" s="82">
        <v>10829</v>
      </c>
      <c r="M18" s="90">
        <v>403841.858</v>
      </c>
    </row>
    <row r="19" spans="1:13" ht="15" customHeight="1">
      <c r="A19" s="80" t="s">
        <v>74</v>
      </c>
      <c r="B19" s="78">
        <f t="shared" si="0"/>
        <v>13486</v>
      </c>
      <c r="C19" s="86">
        <f t="shared" si="0"/>
        <v>598680.813</v>
      </c>
      <c r="D19" s="82">
        <v>3028</v>
      </c>
      <c r="E19" s="87">
        <v>46347.232</v>
      </c>
      <c r="F19" s="82">
        <v>2113</v>
      </c>
      <c r="G19" s="87">
        <v>41256.3</v>
      </c>
      <c r="H19" s="82">
        <v>493</v>
      </c>
      <c r="I19" s="87">
        <v>15395.586</v>
      </c>
      <c r="J19" s="82">
        <v>691</v>
      </c>
      <c r="K19" s="87">
        <v>247584.046</v>
      </c>
      <c r="L19" s="82">
        <v>7161</v>
      </c>
      <c r="M19" s="90">
        <v>248097.649</v>
      </c>
    </row>
    <row r="20" spans="1:13" ht="15" customHeight="1">
      <c r="A20" s="80" t="s">
        <v>75</v>
      </c>
      <c r="B20" s="78">
        <f t="shared" si="0"/>
        <v>8888</v>
      </c>
      <c r="C20" s="86">
        <f t="shared" si="0"/>
        <v>318699.409</v>
      </c>
      <c r="D20" s="82">
        <v>2400</v>
      </c>
      <c r="E20" s="87">
        <v>24931.111</v>
      </c>
      <c r="F20" s="82">
        <v>1266</v>
      </c>
      <c r="G20" s="87">
        <v>16249.523</v>
      </c>
      <c r="H20" s="82">
        <v>495</v>
      </c>
      <c r="I20" s="87">
        <v>11026.101</v>
      </c>
      <c r="J20" s="82">
        <v>376</v>
      </c>
      <c r="K20" s="87">
        <v>124679.543</v>
      </c>
      <c r="L20" s="82">
        <v>4351</v>
      </c>
      <c r="M20" s="90">
        <v>141813.131</v>
      </c>
    </row>
    <row r="21" spans="1:13" ht="15" customHeight="1">
      <c r="A21" s="80" t="s">
        <v>96</v>
      </c>
      <c r="B21" s="78">
        <f t="shared" si="0"/>
        <v>30828</v>
      </c>
      <c r="C21" s="86">
        <f t="shared" si="0"/>
        <v>1153347.063</v>
      </c>
      <c r="D21" s="82">
        <v>6599</v>
      </c>
      <c r="E21" s="87">
        <v>75377.988</v>
      </c>
      <c r="F21" s="82">
        <v>2892</v>
      </c>
      <c r="G21" s="87">
        <v>51267.655</v>
      </c>
      <c r="H21" s="82">
        <v>360</v>
      </c>
      <c r="I21" s="87">
        <v>9895.278</v>
      </c>
      <c r="J21" s="82">
        <v>1603</v>
      </c>
      <c r="K21" s="87">
        <v>445735.317</v>
      </c>
      <c r="L21" s="82">
        <v>19374</v>
      </c>
      <c r="M21" s="90">
        <v>571070.825</v>
      </c>
    </row>
    <row r="22" spans="1:13" ht="15" customHeight="1">
      <c r="A22" s="80" t="s">
        <v>76</v>
      </c>
      <c r="B22" s="78">
        <f t="shared" si="0"/>
        <v>33586</v>
      </c>
      <c r="C22" s="86">
        <f t="shared" si="0"/>
        <v>2234007.106</v>
      </c>
      <c r="D22" s="82">
        <v>6250</v>
      </c>
      <c r="E22" s="87">
        <v>137678.341</v>
      </c>
      <c r="F22" s="82">
        <v>2826</v>
      </c>
      <c r="G22" s="87">
        <v>75806.712</v>
      </c>
      <c r="H22" s="82">
        <v>1424</v>
      </c>
      <c r="I22" s="87">
        <v>57109.285</v>
      </c>
      <c r="J22" s="82">
        <v>2001</v>
      </c>
      <c r="K22" s="87">
        <v>964066.682</v>
      </c>
      <c r="L22" s="82">
        <v>21085</v>
      </c>
      <c r="M22" s="90">
        <v>999346.086</v>
      </c>
    </row>
    <row r="23" spans="1:13" ht="15" customHeight="1">
      <c r="A23" s="83" t="s">
        <v>99</v>
      </c>
      <c r="B23" s="109">
        <f t="shared" si="0"/>
        <v>27162</v>
      </c>
      <c r="C23" s="110">
        <f t="shared" si="0"/>
        <v>1813864.387</v>
      </c>
      <c r="D23" s="111">
        <v>3863</v>
      </c>
      <c r="E23" s="112">
        <v>78917.819</v>
      </c>
      <c r="F23" s="111">
        <v>2280</v>
      </c>
      <c r="G23" s="112">
        <v>61175.553</v>
      </c>
      <c r="H23" s="111">
        <v>831</v>
      </c>
      <c r="I23" s="112">
        <v>43227.576</v>
      </c>
      <c r="J23" s="111">
        <v>1570</v>
      </c>
      <c r="K23" s="112">
        <v>778302.737</v>
      </c>
      <c r="L23" s="111">
        <v>18618</v>
      </c>
      <c r="M23" s="113">
        <v>852240.702</v>
      </c>
    </row>
    <row r="24" spans="1:13" ht="15" customHeight="1">
      <c r="A24" s="122" t="s">
        <v>95</v>
      </c>
      <c r="B24" s="82">
        <f>D24+F24+H24+J24+L24</f>
        <v>19393</v>
      </c>
      <c r="C24" s="87">
        <f>E24+G24+I24+K24+M24</f>
        <v>860999.294</v>
      </c>
      <c r="D24" s="82">
        <v>3753</v>
      </c>
      <c r="E24" s="87">
        <v>51274.374</v>
      </c>
      <c r="F24" s="82">
        <v>1628</v>
      </c>
      <c r="G24" s="87">
        <v>32950.845</v>
      </c>
      <c r="H24" s="82">
        <v>288</v>
      </c>
      <c r="I24" s="87">
        <v>9812.776</v>
      </c>
      <c r="J24" s="82">
        <v>1077</v>
      </c>
      <c r="K24" s="87">
        <v>344011.249</v>
      </c>
      <c r="L24" s="82">
        <v>12647</v>
      </c>
      <c r="M24" s="87">
        <v>422950.05</v>
      </c>
    </row>
    <row r="25" spans="1:13" ht="15" customHeight="1" thickBot="1">
      <c r="A25" s="114" t="s">
        <v>77</v>
      </c>
      <c r="B25" s="115">
        <f aca="true" t="shared" si="1" ref="B25:M25">SUM(B8:B24)</f>
        <v>360028</v>
      </c>
      <c r="C25" s="116">
        <f t="shared" si="1"/>
        <v>16824545.76384</v>
      </c>
      <c r="D25" s="117">
        <f t="shared" si="1"/>
        <v>74897</v>
      </c>
      <c r="E25" s="118">
        <f t="shared" si="1"/>
        <v>1167898.53084</v>
      </c>
      <c r="F25" s="117">
        <f t="shared" si="1"/>
        <v>42756</v>
      </c>
      <c r="G25" s="118">
        <f t="shared" si="1"/>
        <v>882018.12</v>
      </c>
      <c r="H25" s="117">
        <f t="shared" si="1"/>
        <v>11786</v>
      </c>
      <c r="I25" s="119">
        <f t="shared" si="1"/>
        <v>394438.70300000004</v>
      </c>
      <c r="J25" s="120">
        <f t="shared" si="1"/>
        <v>18275</v>
      </c>
      <c r="K25" s="119">
        <f t="shared" si="1"/>
        <v>6884742.813999998</v>
      </c>
      <c r="L25" s="117">
        <f t="shared" si="1"/>
        <v>212314</v>
      </c>
      <c r="M25" s="121">
        <f t="shared" si="1"/>
        <v>7495447.596000002</v>
      </c>
    </row>
    <row r="27" spans="1:10" s="84" customFormat="1" ht="12.75">
      <c r="A27" s="138" t="s">
        <v>78</v>
      </c>
      <c r="B27" s="138"/>
      <c r="C27" s="139"/>
      <c r="D27" s="139"/>
      <c r="E27" s="139"/>
      <c r="F27" s="139"/>
      <c r="G27" s="139"/>
      <c r="H27" s="139"/>
      <c r="I27" s="139"/>
      <c r="J27" s="139"/>
    </row>
    <row r="28" spans="1:10" s="84" customFormat="1" ht="12.75">
      <c r="A28" s="37" t="s">
        <v>79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2019-12-09T04:21:25Z</dcterms:modified>
  <cp:category/>
  <cp:version/>
  <cp:contentType/>
  <cp:contentStatus/>
</cp:coreProperties>
</file>