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<sst xmlns="http://schemas.openxmlformats.org/spreadsheetml/2006/main" count="134" uniqueCount="101">
  <si>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</si>
  <si>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</si>
  <si>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</si>
  <si>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</si>
  <si>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</si>
  <si>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</si>
  <si>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</si>
  <si>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</si>
  <si>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</si>
  <si>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</si>
  <si>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</si>
  <si>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</si>
  <si>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</si>
  <si>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</si>
  <si>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</si>
  <si>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</si>
  <si>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</si>
  <si>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</si>
  <si>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</si>
  <si>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</si>
  <si>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</si>
  <si>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</si>
  <si>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</si>
  <si>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</si>
  <si>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</si>
  <si>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</si>
  <si>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</si>
  <si>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</si>
  <si>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</si>
  <si>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</si>
  <si>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</si>
  <si>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</si>
  <si>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</si>
  <si>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</si>
  <si>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</si>
  <si>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</si>
  <si>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</si>
  <si>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</si>
  <si>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</si>
  <si>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</si>
  <si>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</si>
  <si>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</si>
  <si>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</si>
  <si>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</si>
  <si>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</si>
  <si>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</si>
  <si>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</si>
  <si>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</si>
  <si>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</si>
  <si>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</si>
  <si>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</si>
  <si>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</si>
  <si>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</si>
  <si>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</si>
  <si>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</si>
  <si>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</si>
  <si>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</si>
  <si>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</si>
  <si>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</si>
  <si>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</si>
  <si>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</si>
  <si>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</si>
  <si>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</si>
  <si>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</si>
  <si>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</si>
  <si>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</si>
  <si>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</si>
  <si>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</si>
  <si>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</si>
  <si>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</si>
  <si>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</si>
  <si>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</si>
  <si>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</si>
  <si>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</si>
  <si>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</si>
  <si>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</si>
  <si>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</si>
  <si>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</si>
  <si>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</si>
  <si>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</si>
  <si>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</si>
  <si>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</si>
  <si>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</si>
  <si>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</si>
  <si>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</si>
  <si>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</si>
  <si>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</si>
  <si>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</si>
  <si>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</si>
  <si>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</si>
  <si>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</si>
  <si>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</si>
  <si>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</si>
  <si>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</si>
  <si>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</si>
  <si>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</si>
  <si>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</si>
  <si>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September</t>
  </si>
  <si>
    <t xml:space="preserve">Information on number of beneficiary and amounts of social benefits from State Social Insurance Fund JSC for accounting period  September  2017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</si>
  <si>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қыркүйек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</si>
  <si>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сентябрь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</si>
</sst>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72" fontId="67" fillId="33" borderId="26" xfId="70" applyNumberFormat="1" applyFont="1" applyFill="1" applyBorder="1" applyAlignment="1">
      <alignment wrapText="1"/>
    </xf>
    <xf numFmtId="169" fontId="67" fillId="0" borderId="27" xfId="70" applyNumberFormat="1" applyFont="1" applyBorder="1" applyAlignment="1">
      <alignment/>
    </xf>
    <xf numFmtId="170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72" fontId="68" fillId="10" borderId="14" xfId="70" applyNumberFormat="1" applyFont="1" applyFill="1" applyBorder="1" applyAlignment="1">
      <alignment horizontal="right" vertical="center"/>
    </xf>
    <xf numFmtId="169" fontId="68" fillId="10" borderId="15" xfId="70" applyNumberFormat="1" applyFont="1" applyFill="1" applyBorder="1" applyAlignment="1">
      <alignment horizontal="right" vertical="center"/>
    </xf>
    <xf numFmtId="169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3" fontId="69" fillId="0" borderId="0" xfId="55" applyNumberFormat="1" applyFont="1" applyFill="1" applyBorder="1" applyAlignment="1">
      <alignment vertical="center" wrapText="1"/>
      <protection/>
    </xf>
    <xf numFmtId="170" fontId="69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75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5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69" fontId="68" fillId="34" borderId="16" xfId="70" applyNumberFormat="1" applyFont="1" applyFill="1" applyBorder="1" applyAlignment="1">
      <alignment horizontal="right" vertical="center"/>
    </xf>
    <xf numFmtId="169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70" fontId="78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70" fontId="75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70" fontId="75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70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70" fontId="80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27" xfId="0" applyNumberFormat="1" applyFont="1" applyBorder="1" applyAlignment="1">
      <alignment horizontal="right" vertical="center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0" fontId="67" fillId="0" borderId="28" xfId="0" applyNumberFormat="1" applyFont="1" applyBorder="1" applyAlignment="1">
      <alignment horizontal="right" vertical="center"/>
    </xf>
    <xf numFmtId="172" fontId="68" fillId="36" borderId="14" xfId="71" applyNumberFormat="1" applyFont="1" applyFill="1" applyBorder="1" applyAlignment="1">
      <alignment horizontal="right" wrapText="1"/>
    </xf>
    <xf numFmtId="173" fontId="68" fillId="36" borderId="16" xfId="0" applyNumberFormat="1" applyFont="1" applyFill="1" applyBorder="1" applyAlignment="1">
      <alignment horizontal="right" wrapText="1"/>
    </xf>
    <xf numFmtId="172" fontId="68" fillId="36" borderId="16" xfId="71" applyNumberFormat="1" applyFont="1" applyFill="1" applyBorder="1" applyAlignment="1">
      <alignment horizontal="right" wrapText="1"/>
    </xf>
    <xf numFmtId="169" fontId="68" fillId="36" borderId="16" xfId="71" applyNumberFormat="1" applyFont="1" applyFill="1" applyBorder="1" applyAlignment="1">
      <alignment horizontal="right" wrapText="1"/>
    </xf>
    <xf numFmtId="170" fontId="68" fillId="36" borderId="16" xfId="71" applyNumberFormat="1" applyFont="1" applyFill="1" applyBorder="1" applyAlignment="1">
      <alignment horizontal="right" wrapText="1"/>
    </xf>
    <xf numFmtId="174" fontId="68" fillId="36" borderId="16" xfId="71" applyNumberFormat="1" applyFont="1" applyFill="1" applyBorder="1" applyAlignment="1">
      <alignment horizontal="right" wrapText="1"/>
    </xf>
    <xf numFmtId="170" fontId="68" fillId="36" borderId="15" xfId="71" applyNumberFormat="1" applyFont="1" applyFill="1" applyBorder="1" applyAlignment="1">
      <alignment horizontal="right" wrapText="1"/>
    </xf>
    <xf numFmtId="171" fontId="63" fillId="0" borderId="0" xfId="0" applyNumberFormat="1" applyFont="1" applyAlignment="1">
      <alignment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170" fontId="75" fillId="0" borderId="0" xfId="57" applyNumberFormat="1" applyFont="1" applyAlignment="1">
      <alignment horizontal="center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170" fontId="75" fillId="0" borderId="0" xfId="55" applyNumberFormat="1" applyFont="1" applyAlignment="1">
      <alignment horizontal="center"/>
      <protection/>
    </xf>
    <xf numFmtId="3" fontId="73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5" fillId="0" borderId="0" xfId="57" applyFont="1" applyAlignment="1">
      <alignment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8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5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68" fontId="63" fillId="0" borderId="0" xfId="68" applyFont="1" applyAlignment="1">
      <alignment/>
    </xf>
    <xf numFmtId="168" fontId="75" fillId="0" borderId="0" xfId="68" applyFont="1" applyAlignment="1">
      <alignment horizontal="center" vertical="center"/>
    </xf>
    <xf numFmtId="168" fontId="69" fillId="0" borderId="0" xfId="68" applyFont="1" applyBorder="1" applyAlignment="1">
      <alignment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0">
      <selection activeCell="B25" sqref="B25:M2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17" t="s">
        <v>89</v>
      </c>
      <c r="K1" s="117"/>
      <c r="L1" s="117"/>
      <c r="M1" s="11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3" ht="24" customHeight="1" thickBot="1">
      <c r="A3" s="119" t="s">
        <v>100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2.5" customHeight="1" thickBot="1">
      <c r="A4" s="120" t="s">
        <v>95</v>
      </c>
      <c r="B4" s="123" t="s">
        <v>0</v>
      </c>
      <c r="C4" s="124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7"/>
    </row>
    <row r="5" spans="1:13" ht="57" customHeight="1">
      <c r="A5" s="121"/>
      <c r="B5" s="115" t="s">
        <v>2</v>
      </c>
      <c r="C5" s="128" t="s">
        <v>30</v>
      </c>
      <c r="D5" s="112" t="s">
        <v>3</v>
      </c>
      <c r="E5" s="113"/>
      <c r="F5" s="112" t="s">
        <v>4</v>
      </c>
      <c r="G5" s="113"/>
      <c r="H5" s="112" t="s">
        <v>5</v>
      </c>
      <c r="I5" s="113"/>
      <c r="J5" s="112" t="s">
        <v>28</v>
      </c>
      <c r="K5" s="113"/>
      <c r="L5" s="112" t="s">
        <v>29</v>
      </c>
      <c r="M5" s="130"/>
    </row>
    <row r="6" spans="1:13" ht="42.75" customHeight="1" thickBot="1">
      <c r="A6" s="122"/>
      <c r="B6" s="116"/>
      <c r="C6" s="12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12688</v>
      </c>
      <c r="C8" s="20">
        <f aca="true" t="shared" si="0" ref="C8:C23">E8+G8+I8+K8+M8</f>
        <v>443785.032</v>
      </c>
      <c r="D8" s="19">
        <v>3027</v>
      </c>
      <c r="E8" s="21">
        <v>29430.688</v>
      </c>
      <c r="F8" s="19">
        <v>1480</v>
      </c>
      <c r="G8" s="21">
        <v>18287.42</v>
      </c>
      <c r="H8" s="19">
        <v>357</v>
      </c>
      <c r="I8" s="21">
        <v>4335.029</v>
      </c>
      <c r="J8" s="19">
        <v>649</v>
      </c>
      <c r="K8" s="21">
        <v>186926.354</v>
      </c>
      <c r="L8" s="19">
        <v>7175</v>
      </c>
      <c r="M8" s="22">
        <v>204805.541</v>
      </c>
    </row>
    <row r="9" spans="1:13" ht="15" customHeight="1">
      <c r="A9" s="23" t="s">
        <v>8</v>
      </c>
      <c r="B9" s="19">
        <f aca="true" t="shared" si="1" ref="B9:B23">D9+F9+H9+J9+L9</f>
        <v>17186</v>
      </c>
      <c r="C9" s="20">
        <f t="shared" si="0"/>
        <v>726334.045</v>
      </c>
      <c r="D9" s="24">
        <v>2796</v>
      </c>
      <c r="E9" s="25">
        <v>33897.491</v>
      </c>
      <c r="F9" s="24">
        <v>1926</v>
      </c>
      <c r="G9" s="25">
        <v>30456.233</v>
      </c>
      <c r="H9" s="24">
        <v>149</v>
      </c>
      <c r="I9" s="25">
        <v>5239.238</v>
      </c>
      <c r="J9" s="24">
        <v>850</v>
      </c>
      <c r="K9" s="25">
        <v>248232.926</v>
      </c>
      <c r="L9" s="24">
        <v>11465</v>
      </c>
      <c r="M9" s="26">
        <v>408508.157</v>
      </c>
    </row>
    <row r="10" spans="1:13" ht="15" customHeight="1">
      <c r="A10" s="23" t="s">
        <v>9</v>
      </c>
      <c r="B10" s="19">
        <f t="shared" si="1"/>
        <v>30993</v>
      </c>
      <c r="C10" s="20">
        <f t="shared" si="0"/>
        <v>1285652.0869999998</v>
      </c>
      <c r="D10" s="24">
        <v>4613</v>
      </c>
      <c r="E10" s="25">
        <v>45469.166</v>
      </c>
      <c r="F10" s="24">
        <v>2660</v>
      </c>
      <c r="G10" s="25">
        <v>57518.567</v>
      </c>
      <c r="H10" s="24">
        <v>365</v>
      </c>
      <c r="I10" s="25">
        <v>8998.026</v>
      </c>
      <c r="J10" s="24">
        <v>1846</v>
      </c>
      <c r="K10" s="25">
        <v>520889.625</v>
      </c>
      <c r="L10" s="24">
        <v>21509</v>
      </c>
      <c r="M10" s="26">
        <v>652776.703</v>
      </c>
    </row>
    <row r="11" spans="1:13" ht="15" customHeight="1">
      <c r="A11" s="23" t="s">
        <v>10</v>
      </c>
      <c r="B11" s="19">
        <f t="shared" si="1"/>
        <v>15089</v>
      </c>
      <c r="C11" s="20">
        <f t="shared" si="0"/>
        <v>696920.0630000001</v>
      </c>
      <c r="D11" s="24">
        <v>2518</v>
      </c>
      <c r="E11" s="25">
        <v>42024.084</v>
      </c>
      <c r="F11" s="24">
        <v>1650</v>
      </c>
      <c r="G11" s="25">
        <v>35123.946</v>
      </c>
      <c r="H11" s="24">
        <v>955</v>
      </c>
      <c r="I11" s="25">
        <v>30353.474</v>
      </c>
      <c r="J11" s="24">
        <v>848</v>
      </c>
      <c r="K11" s="25">
        <v>280681.893</v>
      </c>
      <c r="L11" s="24">
        <v>9118</v>
      </c>
      <c r="M11" s="26">
        <v>308736.666</v>
      </c>
    </row>
    <row r="12" spans="1:15" ht="15" customHeight="1">
      <c r="A12" s="23" t="s">
        <v>11</v>
      </c>
      <c r="B12" s="19">
        <f t="shared" si="1"/>
        <v>22571</v>
      </c>
      <c r="C12" s="20">
        <f t="shared" si="0"/>
        <v>954754.092</v>
      </c>
      <c r="D12" s="24">
        <v>4932</v>
      </c>
      <c r="E12" s="25">
        <v>51631.348</v>
      </c>
      <c r="F12" s="24">
        <v>2845</v>
      </c>
      <c r="G12" s="25">
        <v>36644.122</v>
      </c>
      <c r="H12" s="24">
        <v>685</v>
      </c>
      <c r="I12" s="25">
        <v>10960.734</v>
      </c>
      <c r="J12" s="24">
        <v>1231</v>
      </c>
      <c r="K12" s="25">
        <v>480043.048</v>
      </c>
      <c r="L12" s="24">
        <v>12878</v>
      </c>
      <c r="M12" s="26">
        <v>375474.84</v>
      </c>
      <c r="O12" s="2" t="s">
        <v>33</v>
      </c>
    </row>
    <row r="13" spans="1:13" ht="15" customHeight="1">
      <c r="A13" s="23" t="s">
        <v>12</v>
      </c>
      <c r="B13" s="19">
        <f t="shared" si="1"/>
        <v>17118</v>
      </c>
      <c r="C13" s="20">
        <f t="shared" si="0"/>
        <v>609832.804</v>
      </c>
      <c r="D13" s="24">
        <v>3299</v>
      </c>
      <c r="E13" s="25">
        <v>35891.693</v>
      </c>
      <c r="F13" s="24">
        <v>1348</v>
      </c>
      <c r="G13" s="25">
        <v>28964.664</v>
      </c>
      <c r="H13" s="24">
        <v>240</v>
      </c>
      <c r="I13" s="25">
        <v>5431.996</v>
      </c>
      <c r="J13" s="24">
        <v>936</v>
      </c>
      <c r="K13" s="25">
        <v>234587.205</v>
      </c>
      <c r="L13" s="24">
        <v>11295</v>
      </c>
      <c r="M13" s="26">
        <v>304957.246</v>
      </c>
    </row>
    <row r="14" spans="1:13" ht="15" customHeight="1">
      <c r="A14" s="23" t="s">
        <v>13</v>
      </c>
      <c r="B14" s="19">
        <f t="shared" si="1"/>
        <v>11745</v>
      </c>
      <c r="C14" s="20">
        <f t="shared" si="0"/>
        <v>463433.282</v>
      </c>
      <c r="D14" s="24">
        <v>1985</v>
      </c>
      <c r="E14" s="25">
        <v>21477.341</v>
      </c>
      <c r="F14" s="24">
        <v>1099</v>
      </c>
      <c r="G14" s="25">
        <v>15042.541</v>
      </c>
      <c r="H14" s="24">
        <v>301</v>
      </c>
      <c r="I14" s="25">
        <v>8269.306</v>
      </c>
      <c r="J14" s="24">
        <v>670</v>
      </c>
      <c r="K14" s="25">
        <v>194213.565</v>
      </c>
      <c r="L14" s="24">
        <v>7690</v>
      </c>
      <c r="M14" s="26">
        <v>224430.529</v>
      </c>
    </row>
    <row r="15" spans="1:14" ht="15" customHeight="1">
      <c r="A15" s="23" t="s">
        <v>14</v>
      </c>
      <c r="B15" s="19">
        <f t="shared" si="1"/>
        <v>29902</v>
      </c>
      <c r="C15" s="20">
        <f t="shared" si="0"/>
        <v>949658.736</v>
      </c>
      <c r="D15" s="24">
        <v>11590</v>
      </c>
      <c r="E15" s="25">
        <v>174341.849</v>
      </c>
      <c r="F15" s="24">
        <v>3138</v>
      </c>
      <c r="G15" s="25">
        <v>62513.313</v>
      </c>
      <c r="H15" s="24">
        <v>937</v>
      </c>
      <c r="I15" s="25">
        <v>20052.218</v>
      </c>
      <c r="J15" s="24">
        <v>1054</v>
      </c>
      <c r="K15" s="25">
        <v>304135.047</v>
      </c>
      <c r="L15" s="24">
        <v>13183</v>
      </c>
      <c r="M15" s="26">
        <v>388616.309</v>
      </c>
      <c r="N15" s="2" t="s">
        <v>33</v>
      </c>
    </row>
    <row r="16" spans="1:13" ht="15" customHeight="1">
      <c r="A16" s="23" t="s">
        <v>15</v>
      </c>
      <c r="B16" s="19">
        <f t="shared" si="1"/>
        <v>14422</v>
      </c>
      <c r="C16" s="20">
        <f t="shared" si="0"/>
        <v>482830.25800000003</v>
      </c>
      <c r="D16" s="24">
        <v>2438</v>
      </c>
      <c r="E16" s="25">
        <v>22280.911</v>
      </c>
      <c r="F16" s="24">
        <v>1380</v>
      </c>
      <c r="G16" s="25">
        <v>23869.59</v>
      </c>
      <c r="H16" s="24">
        <v>415</v>
      </c>
      <c r="I16" s="25">
        <v>4886.463</v>
      </c>
      <c r="J16" s="24">
        <v>845</v>
      </c>
      <c r="K16" s="25">
        <v>189900.642</v>
      </c>
      <c r="L16" s="24">
        <v>9344</v>
      </c>
      <c r="M16" s="26">
        <v>241892.652</v>
      </c>
    </row>
    <row r="17" spans="1:13" ht="15" customHeight="1">
      <c r="A17" s="23" t="s">
        <v>16</v>
      </c>
      <c r="B17" s="19">
        <f t="shared" si="1"/>
        <v>13113</v>
      </c>
      <c r="C17" s="20">
        <f t="shared" si="0"/>
        <v>476653.077</v>
      </c>
      <c r="D17" s="24">
        <v>3248</v>
      </c>
      <c r="E17" s="25">
        <v>33398.555</v>
      </c>
      <c r="F17" s="24">
        <v>1631</v>
      </c>
      <c r="G17" s="25">
        <v>18932.921</v>
      </c>
      <c r="H17" s="24">
        <v>548</v>
      </c>
      <c r="I17" s="25">
        <v>8469.721</v>
      </c>
      <c r="J17" s="24">
        <v>679</v>
      </c>
      <c r="K17" s="25">
        <v>203423.522</v>
      </c>
      <c r="L17" s="24">
        <v>7007</v>
      </c>
      <c r="M17" s="26">
        <v>212428.358</v>
      </c>
    </row>
    <row r="18" spans="1:13" ht="15" customHeight="1">
      <c r="A18" s="23" t="s">
        <v>17</v>
      </c>
      <c r="B18" s="19">
        <f t="shared" si="1"/>
        <v>16354</v>
      </c>
      <c r="C18" s="20">
        <f t="shared" si="0"/>
        <v>807401.778</v>
      </c>
      <c r="D18" s="24">
        <v>3202</v>
      </c>
      <c r="E18" s="25">
        <v>63263.056</v>
      </c>
      <c r="F18" s="24">
        <v>1403</v>
      </c>
      <c r="G18" s="25">
        <v>46512.558</v>
      </c>
      <c r="H18" s="24">
        <v>925</v>
      </c>
      <c r="I18" s="25">
        <v>38145.574</v>
      </c>
      <c r="J18" s="24">
        <v>925</v>
      </c>
      <c r="K18" s="25">
        <v>304898.683</v>
      </c>
      <c r="L18" s="24">
        <v>9899</v>
      </c>
      <c r="M18" s="26">
        <v>354581.907</v>
      </c>
    </row>
    <row r="19" spans="1:13" ht="15" customHeight="1">
      <c r="A19" s="23" t="s">
        <v>18</v>
      </c>
      <c r="B19" s="19">
        <f t="shared" si="1"/>
        <v>13305</v>
      </c>
      <c r="C19" s="20">
        <f t="shared" si="0"/>
        <v>496127.81224</v>
      </c>
      <c r="D19" s="24">
        <v>2894</v>
      </c>
      <c r="E19" s="25">
        <v>33633.06324</v>
      </c>
      <c r="F19" s="24">
        <v>1605</v>
      </c>
      <c r="G19" s="25">
        <v>24506.621</v>
      </c>
      <c r="H19" s="24">
        <v>311</v>
      </c>
      <c r="I19" s="25">
        <v>7581.43</v>
      </c>
      <c r="J19" s="24">
        <v>695</v>
      </c>
      <c r="K19" s="25">
        <v>197551.443</v>
      </c>
      <c r="L19" s="24">
        <v>7800</v>
      </c>
      <c r="M19" s="26">
        <v>232855.255</v>
      </c>
    </row>
    <row r="20" spans="1:13" ht="15" customHeight="1">
      <c r="A20" s="23" t="s">
        <v>19</v>
      </c>
      <c r="B20" s="19">
        <f t="shared" si="1"/>
        <v>8443</v>
      </c>
      <c r="C20" s="20">
        <f t="shared" si="0"/>
        <v>275004.603</v>
      </c>
      <c r="D20" s="24">
        <v>2257</v>
      </c>
      <c r="E20" s="25">
        <v>18629.683</v>
      </c>
      <c r="F20" s="24">
        <v>875</v>
      </c>
      <c r="G20" s="25">
        <v>13218.597</v>
      </c>
      <c r="H20" s="24">
        <v>382</v>
      </c>
      <c r="I20" s="25">
        <v>6095.704</v>
      </c>
      <c r="J20" s="24">
        <v>398</v>
      </c>
      <c r="K20" s="25">
        <v>110541.888</v>
      </c>
      <c r="L20" s="24">
        <v>4531</v>
      </c>
      <c r="M20" s="26">
        <v>126518.731</v>
      </c>
    </row>
    <row r="21" spans="1:13" ht="15" customHeight="1">
      <c r="A21" s="23" t="s">
        <v>20</v>
      </c>
      <c r="B21" s="19">
        <f t="shared" si="1"/>
        <v>41996</v>
      </c>
      <c r="C21" s="20">
        <f t="shared" si="0"/>
        <v>1540221.875</v>
      </c>
      <c r="D21" s="24">
        <v>8424</v>
      </c>
      <c r="E21" s="25">
        <v>84785.009</v>
      </c>
      <c r="F21" s="24">
        <v>3116</v>
      </c>
      <c r="G21" s="25">
        <v>56760.157</v>
      </c>
      <c r="H21" s="24">
        <v>384</v>
      </c>
      <c r="I21" s="25">
        <v>7750.555</v>
      </c>
      <c r="J21" s="24">
        <v>2470</v>
      </c>
      <c r="K21" s="25">
        <v>583422.119</v>
      </c>
      <c r="L21" s="24">
        <v>27602</v>
      </c>
      <c r="M21" s="26">
        <v>807504.035</v>
      </c>
    </row>
    <row r="22" spans="1:13" ht="15" customHeight="1">
      <c r="A22" s="23" t="s">
        <v>21</v>
      </c>
      <c r="B22" s="19">
        <f t="shared" si="1"/>
        <v>28016</v>
      </c>
      <c r="C22" s="20">
        <f t="shared" si="0"/>
        <v>1771624.1350000002</v>
      </c>
      <c r="D22" s="24">
        <v>5111</v>
      </c>
      <c r="E22" s="25">
        <v>95710.019</v>
      </c>
      <c r="F22" s="24">
        <v>1849</v>
      </c>
      <c r="G22" s="25">
        <v>45330.905</v>
      </c>
      <c r="H22" s="24">
        <v>671</v>
      </c>
      <c r="I22" s="25">
        <v>25122.851</v>
      </c>
      <c r="J22" s="24">
        <v>1825</v>
      </c>
      <c r="K22" s="25">
        <v>774050.398</v>
      </c>
      <c r="L22" s="24">
        <v>18560</v>
      </c>
      <c r="M22" s="26">
        <v>831409.962</v>
      </c>
    </row>
    <row r="23" spans="1:13" ht="15" customHeight="1" thickBot="1">
      <c r="A23" s="27" t="s">
        <v>22</v>
      </c>
      <c r="B23" s="19">
        <f t="shared" si="1"/>
        <v>24397</v>
      </c>
      <c r="C23" s="20">
        <f t="shared" si="0"/>
        <v>1490065.167</v>
      </c>
      <c r="D23" s="28">
        <v>3029</v>
      </c>
      <c r="E23" s="29">
        <v>51688.256</v>
      </c>
      <c r="F23" s="28">
        <v>1434</v>
      </c>
      <c r="G23" s="29">
        <v>32427.742</v>
      </c>
      <c r="H23" s="28">
        <v>585</v>
      </c>
      <c r="I23" s="29">
        <v>23324.228</v>
      </c>
      <c r="J23" s="28">
        <v>1521</v>
      </c>
      <c r="K23" s="29">
        <v>630494.554</v>
      </c>
      <c r="L23" s="28">
        <v>17828</v>
      </c>
      <c r="M23" s="30">
        <v>752130.387</v>
      </c>
    </row>
    <row r="24" spans="1:13" s="35" customFormat="1" ht="15" customHeight="1" thickBot="1">
      <c r="A24" s="31" t="s">
        <v>23</v>
      </c>
      <c r="B24" s="32">
        <f>SUM(B8:B23)</f>
        <v>317338</v>
      </c>
      <c r="C24" s="33">
        <f>SUM(C8:C23)</f>
        <v>13470298.846239999</v>
      </c>
      <c r="D24" s="32">
        <f>SUM(D8:D23)</f>
        <v>65363</v>
      </c>
      <c r="E24" s="34">
        <f aca="true" t="shared" si="2" ref="E24:M24">SUM(E8:E23)</f>
        <v>837552.21224</v>
      </c>
      <c r="F24" s="32">
        <f t="shared" si="2"/>
        <v>29439</v>
      </c>
      <c r="G24" s="34">
        <f t="shared" si="2"/>
        <v>546109.897</v>
      </c>
      <c r="H24" s="32">
        <f t="shared" si="2"/>
        <v>8210</v>
      </c>
      <c r="I24" s="34">
        <f t="shared" si="2"/>
        <v>215016.54699999996</v>
      </c>
      <c r="J24" s="32">
        <f t="shared" si="2"/>
        <v>17442</v>
      </c>
      <c r="K24" s="34">
        <f t="shared" si="2"/>
        <v>5443992.911999999</v>
      </c>
      <c r="L24" s="32">
        <f t="shared" si="2"/>
        <v>196884</v>
      </c>
      <c r="M24" s="34">
        <f t="shared" si="2"/>
        <v>6427627.278000001</v>
      </c>
    </row>
    <row r="25" spans="1:13" s="35" customFormat="1" ht="15" customHeight="1">
      <c r="A25" s="36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 ht="12.75">
      <c r="A26" s="133" t="s">
        <v>33</v>
      </c>
      <c r="B26" s="134"/>
      <c r="C26" s="134"/>
      <c r="D26" s="134"/>
      <c r="E26" s="134"/>
      <c r="F26" s="134"/>
      <c r="G26" s="134"/>
      <c r="H26" s="134"/>
      <c r="I26" s="134"/>
      <c r="J26" s="37"/>
      <c r="K26" s="38"/>
      <c r="L26" s="37"/>
      <c r="M26" s="38"/>
    </row>
    <row r="27" spans="1:13" s="41" customFormat="1" ht="12.75">
      <c r="A27" s="135" t="s">
        <v>36</v>
      </c>
      <c r="B27" s="136"/>
      <c r="C27" s="136"/>
      <c r="D27" s="136"/>
      <c r="E27" s="136"/>
      <c r="F27" s="136"/>
      <c r="G27" s="136"/>
      <c r="H27" s="136"/>
      <c r="I27" s="136"/>
      <c r="J27" s="39"/>
      <c r="K27" s="40"/>
      <c r="L27" s="39"/>
      <c r="M27" s="40"/>
    </row>
    <row r="28" spans="1:13" s="41" customFormat="1" ht="12.75">
      <c r="A28" s="42" t="s">
        <v>34</v>
      </c>
      <c r="B28" s="43"/>
      <c r="C28" s="44"/>
      <c r="D28" s="43"/>
      <c r="E28" s="44"/>
      <c r="F28" s="43"/>
      <c r="G28" s="44"/>
      <c r="H28" s="43"/>
      <c r="I28" s="44"/>
      <c r="J28" s="39"/>
      <c r="K28" s="40" t="s">
        <v>33</v>
      </c>
      <c r="L28" s="39" t="s">
        <v>33</v>
      </c>
      <c r="M28" s="40" t="s">
        <v>33</v>
      </c>
    </row>
    <row r="29" spans="1:13" ht="12.75">
      <c r="A29" s="45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5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6"/>
      <c r="B31" s="131"/>
      <c r="C31" s="131"/>
      <c r="D31" s="131"/>
      <c r="E31" s="132"/>
      <c r="F31" s="132"/>
      <c r="G31" s="4"/>
      <c r="I31" s="4"/>
      <c r="J31" s="47"/>
      <c r="K31" s="48"/>
      <c r="L31" s="3"/>
      <c r="M31" s="4"/>
    </row>
    <row r="32" spans="1:6" ht="15.75">
      <c r="A32" s="49"/>
      <c r="B32" s="114"/>
      <c r="C32" s="114"/>
      <c r="D32" s="114"/>
      <c r="E32" s="50"/>
      <c r="F32" s="51"/>
    </row>
    <row r="33" spans="1:8" ht="30" customHeight="1">
      <c r="A33" s="52"/>
      <c r="B33" s="131"/>
      <c r="C33" s="131"/>
      <c r="D33" s="131"/>
      <c r="E33" s="132"/>
      <c r="F33" s="132"/>
      <c r="H33" s="17" t="s">
        <v>33</v>
      </c>
    </row>
    <row r="34" spans="1:5" ht="12.75">
      <c r="A34" s="53"/>
      <c r="B34" s="114"/>
      <c r="C34" s="114"/>
      <c r="D34" s="114"/>
      <c r="E34" s="54"/>
    </row>
    <row r="35" spans="1:5" ht="12.75">
      <c r="A35" s="53"/>
      <c r="B35" s="53"/>
      <c r="C35" s="53"/>
      <c r="D35" s="53"/>
      <c r="E35" s="53"/>
    </row>
    <row r="37" ht="12.75">
      <c r="D37" s="5"/>
    </row>
  </sheetData>
  <sheetProtection/>
  <mergeCells count="21">
    <mergeCell ref="B33:D33"/>
    <mergeCell ref="L5:M5"/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D5:E5"/>
    <mergeCell ref="B32:D32"/>
    <mergeCell ref="B5:B6"/>
    <mergeCell ref="J1:M1"/>
    <mergeCell ref="I2:M2"/>
    <mergeCell ref="A3:M3"/>
    <mergeCell ref="A4:A6"/>
    <mergeCell ref="B4:C4"/>
    <mergeCell ref="D4:M4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5" sqref="B25:M25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0" t="s">
        <v>86</v>
      </c>
      <c r="K1" s="140"/>
      <c r="L1" s="140"/>
      <c r="M1" s="140"/>
      <c r="N1" s="6"/>
      <c r="O1" s="6"/>
      <c r="P1" s="6"/>
      <c r="Q1" s="6"/>
    </row>
    <row r="2" spans="1:13" ht="14.25" customHeight="1">
      <c r="A2" s="55"/>
      <c r="B2" s="8"/>
      <c r="C2" s="9"/>
      <c r="D2" s="8"/>
      <c r="E2" s="9"/>
      <c r="F2" s="8"/>
      <c r="G2" s="9"/>
      <c r="H2" s="3"/>
      <c r="I2" s="118"/>
      <c r="J2" s="118"/>
      <c r="K2" s="118"/>
      <c r="L2" s="118"/>
      <c r="M2" s="118"/>
    </row>
    <row r="3" spans="1:15" ht="42" customHeight="1" thickBot="1">
      <c r="A3" s="141" t="s">
        <v>99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O3" s="95"/>
    </row>
    <row r="4" spans="1:13" ht="13.5" customHeight="1" thickBot="1">
      <c r="A4" s="142" t="s">
        <v>90</v>
      </c>
      <c r="B4" s="123" t="s">
        <v>25</v>
      </c>
      <c r="C4" s="124"/>
      <c r="D4" s="144" t="s">
        <v>27</v>
      </c>
      <c r="E4" s="145"/>
      <c r="F4" s="145"/>
      <c r="G4" s="145"/>
      <c r="H4" s="145"/>
      <c r="I4" s="145"/>
      <c r="J4" s="145"/>
      <c r="K4" s="145"/>
      <c r="L4" s="145"/>
      <c r="M4" s="145"/>
    </row>
    <row r="5" spans="1:13" ht="66" customHeight="1" thickBot="1">
      <c r="A5" s="142"/>
      <c r="B5" s="115" t="s">
        <v>37</v>
      </c>
      <c r="C5" s="137" t="s">
        <v>91</v>
      </c>
      <c r="D5" s="147" t="s">
        <v>92</v>
      </c>
      <c r="E5" s="139"/>
      <c r="F5" s="139" t="s">
        <v>93</v>
      </c>
      <c r="G5" s="139"/>
      <c r="H5" s="139" t="s">
        <v>94</v>
      </c>
      <c r="I5" s="139"/>
      <c r="J5" s="139" t="s">
        <v>55</v>
      </c>
      <c r="K5" s="139"/>
      <c r="L5" s="139" t="s">
        <v>31</v>
      </c>
      <c r="M5" s="139"/>
    </row>
    <row r="6" spans="1:13" ht="42.75" customHeight="1" thickBot="1">
      <c r="A6" s="143"/>
      <c r="B6" s="116"/>
      <c r="C6" s="138"/>
      <c r="D6" s="56" t="s">
        <v>26</v>
      </c>
      <c r="E6" s="57" t="s">
        <v>32</v>
      </c>
      <c r="F6" s="58" t="s">
        <v>26</v>
      </c>
      <c r="G6" s="57" t="s">
        <v>32</v>
      </c>
      <c r="H6" s="58" t="s">
        <v>26</v>
      </c>
      <c r="I6" s="57" t="s">
        <v>32</v>
      </c>
      <c r="J6" s="58" t="s">
        <v>26</v>
      </c>
      <c r="K6" s="57" t="s">
        <v>32</v>
      </c>
      <c r="L6" s="58" t="s">
        <v>26</v>
      </c>
      <c r="M6" s="57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9" t="s">
        <v>38</v>
      </c>
      <c r="B8" s="19">
        <f aca="true" t="shared" si="0" ref="B8:B23">D8+F8+H8+J8+L8</f>
        <v>12688</v>
      </c>
      <c r="C8" s="20">
        <f aca="true" t="shared" si="1" ref="C8:C23">E8+G8+I8+K8+M8</f>
        <v>443785.032</v>
      </c>
      <c r="D8" s="19">
        <v>3027</v>
      </c>
      <c r="E8" s="21">
        <v>29430.688</v>
      </c>
      <c r="F8" s="19">
        <v>1480</v>
      </c>
      <c r="G8" s="21">
        <v>18287.42</v>
      </c>
      <c r="H8" s="19">
        <v>357</v>
      </c>
      <c r="I8" s="21">
        <v>4335.029</v>
      </c>
      <c r="J8" s="19">
        <v>649</v>
      </c>
      <c r="K8" s="21">
        <v>186926.354</v>
      </c>
      <c r="L8" s="19">
        <v>7175</v>
      </c>
      <c r="M8" s="22">
        <v>204805.541</v>
      </c>
    </row>
    <row r="9" spans="1:13" ht="15" customHeight="1">
      <c r="A9" s="60" t="s">
        <v>39</v>
      </c>
      <c r="B9" s="19">
        <f t="shared" si="0"/>
        <v>17186</v>
      </c>
      <c r="C9" s="20">
        <f t="shared" si="1"/>
        <v>726334.045</v>
      </c>
      <c r="D9" s="24">
        <v>2796</v>
      </c>
      <c r="E9" s="25">
        <v>33897.491</v>
      </c>
      <c r="F9" s="24">
        <v>1926</v>
      </c>
      <c r="G9" s="25">
        <v>30456.233</v>
      </c>
      <c r="H9" s="24">
        <v>149</v>
      </c>
      <c r="I9" s="25">
        <v>5239.238</v>
      </c>
      <c r="J9" s="24">
        <v>850</v>
      </c>
      <c r="K9" s="25">
        <v>248232.926</v>
      </c>
      <c r="L9" s="24">
        <v>11465</v>
      </c>
      <c r="M9" s="26">
        <v>408508.157</v>
      </c>
    </row>
    <row r="10" spans="1:13" ht="15" customHeight="1">
      <c r="A10" s="60" t="s">
        <v>40</v>
      </c>
      <c r="B10" s="19">
        <f t="shared" si="0"/>
        <v>30993</v>
      </c>
      <c r="C10" s="20">
        <f t="shared" si="1"/>
        <v>1285652.0869999998</v>
      </c>
      <c r="D10" s="24">
        <v>4613</v>
      </c>
      <c r="E10" s="25">
        <v>45469.166</v>
      </c>
      <c r="F10" s="24">
        <v>2660</v>
      </c>
      <c r="G10" s="25">
        <v>57518.567</v>
      </c>
      <c r="H10" s="24">
        <v>365</v>
      </c>
      <c r="I10" s="25">
        <v>8998.026</v>
      </c>
      <c r="J10" s="24">
        <v>1846</v>
      </c>
      <c r="K10" s="25">
        <v>520889.625</v>
      </c>
      <c r="L10" s="24">
        <v>21509</v>
      </c>
      <c r="M10" s="26">
        <v>652776.703</v>
      </c>
    </row>
    <row r="11" spans="1:13" ht="15" customHeight="1">
      <c r="A11" s="60" t="s">
        <v>41</v>
      </c>
      <c r="B11" s="19">
        <f t="shared" si="0"/>
        <v>15089</v>
      </c>
      <c r="C11" s="20">
        <f t="shared" si="1"/>
        <v>696920.0630000001</v>
      </c>
      <c r="D11" s="24">
        <v>2518</v>
      </c>
      <c r="E11" s="25">
        <v>42024.084</v>
      </c>
      <c r="F11" s="24">
        <v>1650</v>
      </c>
      <c r="G11" s="25">
        <v>35123.946</v>
      </c>
      <c r="H11" s="24">
        <v>955</v>
      </c>
      <c r="I11" s="25">
        <v>30353.474</v>
      </c>
      <c r="J11" s="24">
        <v>848</v>
      </c>
      <c r="K11" s="25">
        <v>280681.893</v>
      </c>
      <c r="L11" s="24">
        <v>9118</v>
      </c>
      <c r="M11" s="26">
        <v>308736.666</v>
      </c>
    </row>
    <row r="12" spans="1:13" ht="15" customHeight="1">
      <c r="A12" s="60" t="s">
        <v>42</v>
      </c>
      <c r="B12" s="19">
        <f t="shared" si="0"/>
        <v>22571</v>
      </c>
      <c r="C12" s="20">
        <f t="shared" si="1"/>
        <v>954754.092</v>
      </c>
      <c r="D12" s="24">
        <v>4932</v>
      </c>
      <c r="E12" s="25">
        <v>51631.348</v>
      </c>
      <c r="F12" s="24">
        <v>2845</v>
      </c>
      <c r="G12" s="25">
        <v>36644.122</v>
      </c>
      <c r="H12" s="24">
        <v>685</v>
      </c>
      <c r="I12" s="25">
        <v>10960.734</v>
      </c>
      <c r="J12" s="24">
        <v>1231</v>
      </c>
      <c r="K12" s="25">
        <v>480043.048</v>
      </c>
      <c r="L12" s="24">
        <v>12878</v>
      </c>
      <c r="M12" s="26">
        <v>375474.84</v>
      </c>
    </row>
    <row r="13" spans="1:13" ht="15" customHeight="1">
      <c r="A13" s="60" t="s">
        <v>43</v>
      </c>
      <c r="B13" s="19">
        <f t="shared" si="0"/>
        <v>17118</v>
      </c>
      <c r="C13" s="20">
        <f t="shared" si="1"/>
        <v>609832.804</v>
      </c>
      <c r="D13" s="24">
        <v>3299</v>
      </c>
      <c r="E13" s="25">
        <v>35891.693</v>
      </c>
      <c r="F13" s="24">
        <v>1348</v>
      </c>
      <c r="G13" s="25">
        <v>28964.664</v>
      </c>
      <c r="H13" s="24">
        <v>240</v>
      </c>
      <c r="I13" s="25">
        <v>5431.996</v>
      </c>
      <c r="J13" s="24">
        <v>936</v>
      </c>
      <c r="K13" s="25">
        <v>234587.205</v>
      </c>
      <c r="L13" s="24">
        <v>11295</v>
      </c>
      <c r="M13" s="26">
        <v>304957.246</v>
      </c>
    </row>
    <row r="14" spans="1:13" ht="15" customHeight="1">
      <c r="A14" s="60" t="s">
        <v>44</v>
      </c>
      <c r="B14" s="19">
        <f t="shared" si="0"/>
        <v>11745</v>
      </c>
      <c r="C14" s="20">
        <f t="shared" si="1"/>
        <v>463433.282</v>
      </c>
      <c r="D14" s="24">
        <v>1985</v>
      </c>
      <c r="E14" s="25">
        <v>21477.341</v>
      </c>
      <c r="F14" s="24">
        <v>1099</v>
      </c>
      <c r="G14" s="25">
        <v>15042.541</v>
      </c>
      <c r="H14" s="24">
        <v>301</v>
      </c>
      <c r="I14" s="25">
        <v>8269.306</v>
      </c>
      <c r="J14" s="24">
        <v>670</v>
      </c>
      <c r="K14" s="25">
        <v>194213.565</v>
      </c>
      <c r="L14" s="24">
        <v>7690</v>
      </c>
      <c r="M14" s="26">
        <v>224430.529</v>
      </c>
    </row>
    <row r="15" spans="1:13" ht="15" customHeight="1">
      <c r="A15" s="60" t="s">
        <v>45</v>
      </c>
      <c r="B15" s="19">
        <f t="shared" si="0"/>
        <v>29902</v>
      </c>
      <c r="C15" s="20">
        <f t="shared" si="1"/>
        <v>949658.736</v>
      </c>
      <c r="D15" s="24">
        <v>11590</v>
      </c>
      <c r="E15" s="25">
        <v>174341.849</v>
      </c>
      <c r="F15" s="24">
        <v>3138</v>
      </c>
      <c r="G15" s="25">
        <v>62513.313</v>
      </c>
      <c r="H15" s="24">
        <v>937</v>
      </c>
      <c r="I15" s="25">
        <v>20052.218</v>
      </c>
      <c r="J15" s="24">
        <v>1054</v>
      </c>
      <c r="K15" s="25">
        <v>304135.047</v>
      </c>
      <c r="L15" s="24">
        <v>13183</v>
      </c>
      <c r="M15" s="26">
        <v>388616.309</v>
      </c>
    </row>
    <row r="16" spans="1:13" ht="15" customHeight="1">
      <c r="A16" s="60" t="s">
        <v>46</v>
      </c>
      <c r="B16" s="19">
        <f t="shared" si="0"/>
        <v>14422</v>
      </c>
      <c r="C16" s="20">
        <f t="shared" si="1"/>
        <v>482830.25800000003</v>
      </c>
      <c r="D16" s="24">
        <v>2438</v>
      </c>
      <c r="E16" s="25">
        <v>22280.911</v>
      </c>
      <c r="F16" s="24">
        <v>1380</v>
      </c>
      <c r="G16" s="25">
        <v>23869.59</v>
      </c>
      <c r="H16" s="24">
        <v>415</v>
      </c>
      <c r="I16" s="25">
        <v>4886.463</v>
      </c>
      <c r="J16" s="24">
        <v>845</v>
      </c>
      <c r="K16" s="25">
        <v>189900.642</v>
      </c>
      <c r="L16" s="24">
        <v>9344</v>
      </c>
      <c r="M16" s="26">
        <v>241892.652</v>
      </c>
    </row>
    <row r="17" spans="1:13" ht="15" customHeight="1">
      <c r="A17" s="60" t="s">
        <v>47</v>
      </c>
      <c r="B17" s="19">
        <f t="shared" si="0"/>
        <v>13113</v>
      </c>
      <c r="C17" s="20">
        <f t="shared" si="1"/>
        <v>476653.077</v>
      </c>
      <c r="D17" s="24">
        <v>3248</v>
      </c>
      <c r="E17" s="25">
        <v>33398.555</v>
      </c>
      <c r="F17" s="24">
        <v>1631</v>
      </c>
      <c r="G17" s="25">
        <v>18932.921</v>
      </c>
      <c r="H17" s="24">
        <v>548</v>
      </c>
      <c r="I17" s="25">
        <v>8469.721</v>
      </c>
      <c r="J17" s="24">
        <v>679</v>
      </c>
      <c r="K17" s="25">
        <v>203423.522</v>
      </c>
      <c r="L17" s="24">
        <v>7007</v>
      </c>
      <c r="M17" s="26">
        <v>212428.358</v>
      </c>
    </row>
    <row r="18" spans="1:13" ht="15" customHeight="1">
      <c r="A18" s="60" t="s">
        <v>48</v>
      </c>
      <c r="B18" s="19">
        <f t="shared" si="0"/>
        <v>16354</v>
      </c>
      <c r="C18" s="20">
        <f t="shared" si="1"/>
        <v>807401.778</v>
      </c>
      <c r="D18" s="24">
        <v>3202</v>
      </c>
      <c r="E18" s="25">
        <v>63263.056</v>
      </c>
      <c r="F18" s="24">
        <v>1403</v>
      </c>
      <c r="G18" s="25">
        <v>46512.558</v>
      </c>
      <c r="H18" s="24">
        <v>925</v>
      </c>
      <c r="I18" s="25">
        <v>38145.574</v>
      </c>
      <c r="J18" s="24">
        <v>925</v>
      </c>
      <c r="K18" s="25">
        <v>304898.683</v>
      </c>
      <c r="L18" s="24">
        <v>9899</v>
      </c>
      <c r="M18" s="26">
        <v>354581.907</v>
      </c>
    </row>
    <row r="19" spans="1:13" ht="15" customHeight="1">
      <c r="A19" s="60" t="s">
        <v>49</v>
      </c>
      <c r="B19" s="19">
        <f t="shared" si="0"/>
        <v>13305</v>
      </c>
      <c r="C19" s="20">
        <f t="shared" si="1"/>
        <v>496127.81224</v>
      </c>
      <c r="D19" s="24">
        <v>2894</v>
      </c>
      <c r="E19" s="25">
        <v>33633.06324</v>
      </c>
      <c r="F19" s="24">
        <v>1605</v>
      </c>
      <c r="G19" s="25">
        <v>24506.621</v>
      </c>
      <c r="H19" s="24">
        <v>311</v>
      </c>
      <c r="I19" s="25">
        <v>7581.43</v>
      </c>
      <c r="J19" s="24">
        <v>695</v>
      </c>
      <c r="K19" s="25">
        <v>197551.443</v>
      </c>
      <c r="L19" s="24">
        <v>7800</v>
      </c>
      <c r="M19" s="26">
        <v>232855.255</v>
      </c>
    </row>
    <row r="20" spans="1:13" ht="15" customHeight="1">
      <c r="A20" s="60" t="s">
        <v>50</v>
      </c>
      <c r="B20" s="19">
        <f t="shared" si="0"/>
        <v>8443</v>
      </c>
      <c r="C20" s="20">
        <f t="shared" si="1"/>
        <v>275004.603</v>
      </c>
      <c r="D20" s="24">
        <v>2257</v>
      </c>
      <c r="E20" s="25">
        <v>18629.683</v>
      </c>
      <c r="F20" s="24">
        <v>875</v>
      </c>
      <c r="G20" s="25">
        <v>13218.597</v>
      </c>
      <c r="H20" s="24">
        <v>382</v>
      </c>
      <c r="I20" s="25">
        <v>6095.704</v>
      </c>
      <c r="J20" s="24">
        <v>398</v>
      </c>
      <c r="K20" s="25">
        <v>110541.888</v>
      </c>
      <c r="L20" s="24">
        <v>4531</v>
      </c>
      <c r="M20" s="26">
        <v>126518.731</v>
      </c>
    </row>
    <row r="21" spans="1:13" ht="15" customHeight="1">
      <c r="A21" s="60" t="s">
        <v>51</v>
      </c>
      <c r="B21" s="19">
        <f t="shared" si="0"/>
        <v>41996</v>
      </c>
      <c r="C21" s="20">
        <f t="shared" si="1"/>
        <v>1540221.875</v>
      </c>
      <c r="D21" s="24">
        <v>8424</v>
      </c>
      <c r="E21" s="25">
        <v>84785.009</v>
      </c>
      <c r="F21" s="24">
        <v>3116</v>
      </c>
      <c r="G21" s="25">
        <v>56760.157</v>
      </c>
      <c r="H21" s="24">
        <v>384</v>
      </c>
      <c r="I21" s="25">
        <v>7750.555</v>
      </c>
      <c r="J21" s="24">
        <v>2470</v>
      </c>
      <c r="K21" s="25">
        <v>583422.119</v>
      </c>
      <c r="L21" s="24">
        <v>27602</v>
      </c>
      <c r="M21" s="26">
        <v>807504.035</v>
      </c>
    </row>
    <row r="22" spans="1:13" ht="15" customHeight="1">
      <c r="A22" s="60" t="s">
        <v>52</v>
      </c>
      <c r="B22" s="19">
        <f t="shared" si="0"/>
        <v>28016</v>
      </c>
      <c r="C22" s="20">
        <f t="shared" si="1"/>
        <v>1771624.1350000002</v>
      </c>
      <c r="D22" s="24">
        <v>5111</v>
      </c>
      <c r="E22" s="25">
        <v>95710.019</v>
      </c>
      <c r="F22" s="24">
        <v>1849</v>
      </c>
      <c r="G22" s="25">
        <v>45330.905</v>
      </c>
      <c r="H22" s="24">
        <v>671</v>
      </c>
      <c r="I22" s="25">
        <v>25122.851</v>
      </c>
      <c r="J22" s="24">
        <v>1825</v>
      </c>
      <c r="K22" s="25">
        <v>774050.398</v>
      </c>
      <c r="L22" s="24">
        <v>18560</v>
      </c>
      <c r="M22" s="26">
        <v>831409.962</v>
      </c>
    </row>
    <row r="23" spans="1:13" ht="15" customHeight="1" thickBot="1">
      <c r="A23" s="61" t="s">
        <v>53</v>
      </c>
      <c r="B23" s="19">
        <f t="shared" si="0"/>
        <v>24397</v>
      </c>
      <c r="C23" s="20">
        <f t="shared" si="1"/>
        <v>1490065.167</v>
      </c>
      <c r="D23" s="28">
        <v>3029</v>
      </c>
      <c r="E23" s="29">
        <v>51688.256</v>
      </c>
      <c r="F23" s="28">
        <v>1434</v>
      </c>
      <c r="G23" s="29">
        <v>32427.742</v>
      </c>
      <c r="H23" s="28">
        <v>585</v>
      </c>
      <c r="I23" s="29">
        <v>23324.228</v>
      </c>
      <c r="J23" s="28">
        <v>1521</v>
      </c>
      <c r="K23" s="29">
        <v>630494.554</v>
      </c>
      <c r="L23" s="28">
        <v>17828</v>
      </c>
      <c r="M23" s="30">
        <v>752130.387</v>
      </c>
    </row>
    <row r="24" spans="1:13" s="35" customFormat="1" ht="15" customHeight="1" thickBot="1">
      <c r="A24" s="62" t="s">
        <v>24</v>
      </c>
      <c r="B24" s="32">
        <f>SUM(B8:B23)</f>
        <v>317338</v>
      </c>
      <c r="C24" s="33">
        <f>SUM(C8:C23)</f>
        <v>13470298.846239999</v>
      </c>
      <c r="D24" s="32">
        <f>SUM(D8:D23)</f>
        <v>65363</v>
      </c>
      <c r="E24" s="63">
        <f aca="true" t="shared" si="2" ref="E24:M24">SUM(E8:E23)</f>
        <v>837552.21224</v>
      </c>
      <c r="F24" s="32">
        <f>SUM(F8:F23)</f>
        <v>29439</v>
      </c>
      <c r="G24" s="64">
        <f t="shared" si="2"/>
        <v>546109.897</v>
      </c>
      <c r="H24" s="32">
        <f>SUM(H8:H23)</f>
        <v>8210</v>
      </c>
      <c r="I24" s="64">
        <f t="shared" si="2"/>
        <v>215016.54699999996</v>
      </c>
      <c r="J24" s="32">
        <f>SUM(J8:J23)</f>
        <v>17442</v>
      </c>
      <c r="K24" s="64">
        <f t="shared" si="2"/>
        <v>5443992.911999999</v>
      </c>
      <c r="L24" s="32">
        <f>SUM(L8:L23)</f>
        <v>196884</v>
      </c>
      <c r="M24" s="33">
        <f t="shared" si="2"/>
        <v>6427627.278000001</v>
      </c>
    </row>
    <row r="25" spans="1:13" s="35" customFormat="1" ht="15" customHeight="1">
      <c r="A25" s="36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 s="41" customFormat="1" ht="12.75">
      <c r="A26" s="65" t="s">
        <v>56</v>
      </c>
      <c r="B26" s="66"/>
      <c r="C26" s="65"/>
      <c r="D26" s="66"/>
      <c r="E26" s="65"/>
      <c r="F26" s="67"/>
      <c r="G26" s="67"/>
      <c r="H26" s="67"/>
      <c r="I26" s="67"/>
      <c r="J26" s="68"/>
      <c r="K26" s="69"/>
      <c r="L26" s="68"/>
      <c r="M26" s="69"/>
    </row>
    <row r="27" spans="1:13" s="41" customFormat="1" ht="12.75">
      <c r="A27" s="146" t="s">
        <v>54</v>
      </c>
      <c r="B27" s="146"/>
      <c r="C27" s="146"/>
      <c r="D27" s="146"/>
      <c r="E27" s="146"/>
      <c r="F27" s="70"/>
      <c r="G27" s="70"/>
      <c r="H27" s="70"/>
      <c r="I27" s="70"/>
      <c r="J27" s="39"/>
      <c r="K27" s="40"/>
      <c r="L27" s="39"/>
      <c r="M27" s="40"/>
    </row>
    <row r="28" spans="1:13" ht="12.75">
      <c r="A28" s="71"/>
      <c r="B28" s="72"/>
      <c r="C28" s="73"/>
      <c r="D28" s="49"/>
      <c r="E28" s="73"/>
      <c r="F28" s="49"/>
      <c r="G28" s="73"/>
      <c r="H28" s="49"/>
      <c r="I28" s="73"/>
      <c r="J28" s="74"/>
      <c r="K28" s="75"/>
      <c r="L28" s="74"/>
      <c r="M28" s="75"/>
    </row>
    <row r="29" spans="1:13" ht="12.75">
      <c r="A29" s="45" t="s">
        <v>33</v>
      </c>
      <c r="B29" s="76"/>
      <c r="C29" s="77"/>
      <c r="D29" s="78"/>
      <c r="E29" s="77"/>
      <c r="F29" s="78"/>
      <c r="G29" s="77"/>
      <c r="H29" s="78"/>
      <c r="I29" s="77"/>
      <c r="J29" s="78"/>
      <c r="K29" s="79"/>
      <c r="L29" s="78"/>
      <c r="M29" s="77"/>
    </row>
    <row r="30" spans="1:13" ht="12.75">
      <c r="A30" s="45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6"/>
      <c r="B31" s="131"/>
      <c r="C31" s="131"/>
      <c r="D31" s="131"/>
      <c r="E31" s="148"/>
      <c r="F31" s="148"/>
      <c r="G31" s="80"/>
      <c r="I31" s="4"/>
      <c r="J31" s="47"/>
      <c r="K31" s="48"/>
      <c r="L31" s="3"/>
      <c r="M31" s="4"/>
    </row>
    <row r="32" spans="1:6" ht="15.75">
      <c r="A32" s="49"/>
      <c r="B32" s="114"/>
      <c r="C32" s="114"/>
      <c r="D32" s="114"/>
      <c r="E32" s="50"/>
      <c r="F32" s="51"/>
    </row>
    <row r="33" spans="1:6" ht="30" customHeight="1">
      <c r="A33" s="52"/>
      <c r="B33" s="131"/>
      <c r="C33" s="131"/>
      <c r="D33" s="131"/>
      <c r="E33" s="148"/>
      <c r="F33" s="148"/>
    </row>
    <row r="34" spans="1:5" ht="12.75">
      <c r="A34" s="53"/>
      <c r="B34" s="114"/>
      <c r="C34" s="114"/>
      <c r="D34" s="114"/>
      <c r="E34" s="54"/>
    </row>
    <row r="35" spans="1:5" ht="12.75">
      <c r="A35" s="53"/>
      <c r="B35" s="53"/>
      <c r="C35" s="53"/>
      <c r="D35" s="53"/>
      <c r="E35" s="53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0">
      <selection activeCell="F36" sqref="F36"/>
    </sheetView>
  </sheetViews>
  <sheetFormatPr defaultColWidth="9.140625" defaultRowHeight="12.75"/>
  <cols>
    <col min="1" max="1" width="18.00390625" style="81" customWidth="1"/>
    <col min="2" max="2" width="12.7109375" style="81" customWidth="1"/>
    <col min="3" max="3" width="16.7109375" style="81" customWidth="1"/>
    <col min="4" max="4" width="12.7109375" style="81" customWidth="1"/>
    <col min="5" max="5" width="13.140625" style="81" customWidth="1"/>
    <col min="6" max="6" width="12.7109375" style="81" customWidth="1"/>
    <col min="7" max="7" width="14.00390625" style="81" customWidth="1"/>
    <col min="8" max="8" width="12.7109375" style="81" customWidth="1"/>
    <col min="9" max="9" width="13.57421875" style="81" customWidth="1"/>
    <col min="10" max="10" width="12.7109375" style="81" customWidth="1"/>
    <col min="11" max="11" width="16.8515625" style="81" customWidth="1"/>
    <col min="12" max="12" width="12.7109375" style="81" customWidth="1"/>
    <col min="13" max="13" width="14.57421875" style="81" customWidth="1"/>
    <col min="14" max="16384" width="9.140625" style="81" customWidth="1"/>
  </cols>
  <sheetData>
    <row r="1" ht="12.75">
      <c r="M1" s="1" t="s">
        <v>57</v>
      </c>
    </row>
    <row r="3" spans="1:13" ht="33" customHeight="1">
      <c r="A3" s="149" t="s">
        <v>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ht="13.5" thickBot="1"/>
    <row r="5" spans="1:13" ht="16.5" customHeight="1">
      <c r="A5" s="150" t="s">
        <v>96</v>
      </c>
      <c r="B5" s="153" t="s">
        <v>97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25" customHeight="1">
      <c r="A6" s="151"/>
      <c r="B6" s="156" t="s">
        <v>58</v>
      </c>
      <c r="C6" s="157"/>
      <c r="D6" s="157" t="s">
        <v>59</v>
      </c>
      <c r="E6" s="157"/>
      <c r="F6" s="157" t="s">
        <v>60</v>
      </c>
      <c r="G6" s="157"/>
      <c r="H6" s="157" t="s">
        <v>61</v>
      </c>
      <c r="I6" s="157"/>
      <c r="J6" s="157" t="s">
        <v>62</v>
      </c>
      <c r="K6" s="157"/>
      <c r="L6" s="157" t="s">
        <v>63</v>
      </c>
      <c r="M6" s="158"/>
    </row>
    <row r="7" spans="1:13" ht="50.25" customHeight="1" thickBot="1">
      <c r="A7" s="152"/>
      <c r="B7" s="82" t="s">
        <v>64</v>
      </c>
      <c r="C7" s="83" t="s">
        <v>87</v>
      </c>
      <c r="D7" s="83" t="s">
        <v>65</v>
      </c>
      <c r="E7" s="83" t="s">
        <v>88</v>
      </c>
      <c r="F7" s="83" t="s">
        <v>65</v>
      </c>
      <c r="G7" s="83" t="s">
        <v>88</v>
      </c>
      <c r="H7" s="83" t="s">
        <v>65</v>
      </c>
      <c r="I7" s="83" t="s">
        <v>88</v>
      </c>
      <c r="J7" s="83" t="s">
        <v>65</v>
      </c>
      <c r="K7" s="83" t="s">
        <v>88</v>
      </c>
      <c r="L7" s="83" t="s">
        <v>66</v>
      </c>
      <c r="M7" s="84" t="s">
        <v>88</v>
      </c>
    </row>
    <row r="8" spans="1:13" ht="15" customHeight="1">
      <c r="A8" s="85" t="s">
        <v>67</v>
      </c>
      <c r="B8" s="86">
        <f aca="true" t="shared" si="0" ref="B8:C23">D8+F8+H8+J8+L8</f>
        <v>12688</v>
      </c>
      <c r="C8" s="96">
        <f t="shared" si="0"/>
        <v>443785.032</v>
      </c>
      <c r="D8" s="87">
        <v>3027</v>
      </c>
      <c r="E8" s="96">
        <v>29430.688</v>
      </c>
      <c r="F8" s="87">
        <v>1480</v>
      </c>
      <c r="G8" s="96">
        <v>18287.42</v>
      </c>
      <c r="H8" s="87">
        <v>357</v>
      </c>
      <c r="I8" s="96">
        <v>4335.029</v>
      </c>
      <c r="J8" s="87">
        <v>649</v>
      </c>
      <c r="K8" s="96">
        <v>186926.354</v>
      </c>
      <c r="L8" s="87">
        <v>7175</v>
      </c>
      <c r="M8" s="100">
        <v>204805.541</v>
      </c>
    </row>
    <row r="9" spans="1:13" ht="15" customHeight="1">
      <c r="A9" s="88" t="s">
        <v>68</v>
      </c>
      <c r="B9" s="86">
        <f t="shared" si="0"/>
        <v>17186</v>
      </c>
      <c r="C9" s="96">
        <f t="shared" si="0"/>
        <v>726334.045</v>
      </c>
      <c r="D9" s="87">
        <v>2796</v>
      </c>
      <c r="E9" s="97">
        <v>33897.491</v>
      </c>
      <c r="F9" s="89">
        <v>1926</v>
      </c>
      <c r="G9" s="97">
        <v>30456.233</v>
      </c>
      <c r="H9" s="89">
        <v>149</v>
      </c>
      <c r="I9" s="97">
        <v>5239.238</v>
      </c>
      <c r="J9" s="89">
        <v>850</v>
      </c>
      <c r="K9" s="97">
        <v>248232.926</v>
      </c>
      <c r="L9" s="89">
        <v>11465</v>
      </c>
      <c r="M9" s="101">
        <v>408508.157</v>
      </c>
    </row>
    <row r="10" spans="1:13" ht="15" customHeight="1">
      <c r="A10" s="88" t="s">
        <v>69</v>
      </c>
      <c r="B10" s="86">
        <f t="shared" si="0"/>
        <v>30993</v>
      </c>
      <c r="C10" s="96">
        <f t="shared" si="0"/>
        <v>1285652.0869999998</v>
      </c>
      <c r="D10" s="90">
        <v>4613</v>
      </c>
      <c r="E10" s="98">
        <v>45469.166</v>
      </c>
      <c r="F10" s="90">
        <v>2660</v>
      </c>
      <c r="G10" s="98">
        <v>57518.567</v>
      </c>
      <c r="H10" s="90">
        <v>365</v>
      </c>
      <c r="I10" s="98">
        <v>8998.026</v>
      </c>
      <c r="J10" s="90">
        <v>1846</v>
      </c>
      <c r="K10" s="98">
        <v>520889.625</v>
      </c>
      <c r="L10" s="90">
        <v>21509</v>
      </c>
      <c r="M10" s="102">
        <v>652776.703</v>
      </c>
    </row>
    <row r="11" spans="1:13" ht="15" customHeight="1">
      <c r="A11" s="88" t="s">
        <v>70</v>
      </c>
      <c r="B11" s="86">
        <f t="shared" si="0"/>
        <v>15089</v>
      </c>
      <c r="C11" s="96">
        <f t="shared" si="0"/>
        <v>696920.0630000001</v>
      </c>
      <c r="D11" s="90">
        <v>2518</v>
      </c>
      <c r="E11" s="97">
        <v>42024.084</v>
      </c>
      <c r="F11" s="90">
        <v>1650</v>
      </c>
      <c r="G11" s="97">
        <v>35123.946</v>
      </c>
      <c r="H11" s="90">
        <v>955</v>
      </c>
      <c r="I11" s="97">
        <v>30353.474</v>
      </c>
      <c r="J11" s="90">
        <v>848</v>
      </c>
      <c r="K11" s="97">
        <v>280681.893</v>
      </c>
      <c r="L11" s="90">
        <v>9118</v>
      </c>
      <c r="M11" s="101">
        <v>308736.666</v>
      </c>
    </row>
    <row r="12" spans="1:13" ht="15" customHeight="1">
      <c r="A12" s="88" t="s">
        <v>71</v>
      </c>
      <c r="B12" s="86">
        <f t="shared" si="0"/>
        <v>22571</v>
      </c>
      <c r="C12" s="96">
        <f t="shared" si="0"/>
        <v>954754.092</v>
      </c>
      <c r="D12" s="90">
        <v>4932</v>
      </c>
      <c r="E12" s="97">
        <v>51631.348</v>
      </c>
      <c r="F12" s="90">
        <v>2845</v>
      </c>
      <c r="G12" s="97">
        <v>36644.122</v>
      </c>
      <c r="H12" s="90">
        <v>685</v>
      </c>
      <c r="I12" s="97">
        <v>10960.734</v>
      </c>
      <c r="J12" s="90">
        <v>1231</v>
      </c>
      <c r="K12" s="97">
        <v>480043.048</v>
      </c>
      <c r="L12" s="90">
        <v>12878</v>
      </c>
      <c r="M12" s="101">
        <v>375474.84</v>
      </c>
    </row>
    <row r="13" spans="1:13" ht="15" customHeight="1">
      <c r="A13" s="88" t="s">
        <v>72</v>
      </c>
      <c r="B13" s="86">
        <f t="shared" si="0"/>
        <v>17118</v>
      </c>
      <c r="C13" s="96">
        <f t="shared" si="0"/>
        <v>609832.804</v>
      </c>
      <c r="D13" s="90">
        <v>3299</v>
      </c>
      <c r="E13" s="97">
        <v>35891.693</v>
      </c>
      <c r="F13" s="90">
        <v>1348</v>
      </c>
      <c r="G13" s="97">
        <v>28964.664</v>
      </c>
      <c r="H13" s="90">
        <v>240</v>
      </c>
      <c r="I13" s="97">
        <v>5431.996</v>
      </c>
      <c r="J13" s="90">
        <v>936</v>
      </c>
      <c r="K13" s="97">
        <v>234587.205</v>
      </c>
      <c r="L13" s="90">
        <v>11295</v>
      </c>
      <c r="M13" s="101">
        <v>304957.246</v>
      </c>
    </row>
    <row r="14" spans="1:13" ht="15" customHeight="1">
      <c r="A14" s="88" t="s">
        <v>73</v>
      </c>
      <c r="B14" s="86">
        <f t="shared" si="0"/>
        <v>11745</v>
      </c>
      <c r="C14" s="96">
        <f t="shared" si="0"/>
        <v>463433.282</v>
      </c>
      <c r="D14" s="90">
        <v>1985</v>
      </c>
      <c r="E14" s="97">
        <v>21477.341</v>
      </c>
      <c r="F14" s="90">
        <v>1099</v>
      </c>
      <c r="G14" s="97">
        <v>15042.541</v>
      </c>
      <c r="H14" s="90">
        <v>301</v>
      </c>
      <c r="I14" s="97">
        <v>8269.306</v>
      </c>
      <c r="J14" s="90">
        <v>670</v>
      </c>
      <c r="K14" s="97">
        <v>194213.565</v>
      </c>
      <c r="L14" s="90">
        <v>7690</v>
      </c>
      <c r="M14" s="101">
        <v>224430.529</v>
      </c>
    </row>
    <row r="15" spans="1:13" ht="15" customHeight="1">
      <c r="A15" s="88" t="s">
        <v>74</v>
      </c>
      <c r="B15" s="86">
        <f t="shared" si="0"/>
        <v>29902</v>
      </c>
      <c r="C15" s="96">
        <f t="shared" si="0"/>
        <v>949658.736</v>
      </c>
      <c r="D15" s="90">
        <v>11590</v>
      </c>
      <c r="E15" s="97">
        <v>174341.849</v>
      </c>
      <c r="F15" s="90">
        <v>3138</v>
      </c>
      <c r="G15" s="97">
        <v>62513.313</v>
      </c>
      <c r="H15" s="90">
        <v>937</v>
      </c>
      <c r="I15" s="97">
        <v>20052.218</v>
      </c>
      <c r="J15" s="90">
        <v>1054</v>
      </c>
      <c r="K15" s="97">
        <v>304135.047</v>
      </c>
      <c r="L15" s="90">
        <v>13183</v>
      </c>
      <c r="M15" s="101">
        <v>388616.309</v>
      </c>
    </row>
    <row r="16" spans="1:13" ht="15" customHeight="1">
      <c r="A16" s="88" t="s">
        <v>75</v>
      </c>
      <c r="B16" s="86">
        <f t="shared" si="0"/>
        <v>14422</v>
      </c>
      <c r="C16" s="96">
        <f t="shared" si="0"/>
        <v>482830.25800000003</v>
      </c>
      <c r="D16" s="90">
        <v>2438</v>
      </c>
      <c r="E16" s="97">
        <v>22280.911</v>
      </c>
      <c r="F16" s="90">
        <v>1380</v>
      </c>
      <c r="G16" s="97">
        <v>23869.59</v>
      </c>
      <c r="H16" s="90">
        <v>415</v>
      </c>
      <c r="I16" s="97">
        <v>4886.463</v>
      </c>
      <c r="J16" s="90">
        <v>845</v>
      </c>
      <c r="K16" s="97">
        <v>189900.642</v>
      </c>
      <c r="L16" s="90">
        <v>9344</v>
      </c>
      <c r="M16" s="101">
        <v>241892.652</v>
      </c>
    </row>
    <row r="17" spans="1:13" ht="15" customHeight="1">
      <c r="A17" s="88" t="s">
        <v>76</v>
      </c>
      <c r="B17" s="86">
        <f t="shared" si="0"/>
        <v>13113</v>
      </c>
      <c r="C17" s="96">
        <f t="shared" si="0"/>
        <v>476653.077</v>
      </c>
      <c r="D17" s="90">
        <v>3248</v>
      </c>
      <c r="E17" s="97">
        <v>33398.555</v>
      </c>
      <c r="F17" s="90">
        <v>1631</v>
      </c>
      <c r="G17" s="97">
        <v>18932.921</v>
      </c>
      <c r="H17" s="90">
        <v>548</v>
      </c>
      <c r="I17" s="97">
        <v>8469.721</v>
      </c>
      <c r="J17" s="90">
        <v>679</v>
      </c>
      <c r="K17" s="97">
        <v>203423.522</v>
      </c>
      <c r="L17" s="90">
        <v>7007</v>
      </c>
      <c r="M17" s="101">
        <v>212428.358</v>
      </c>
    </row>
    <row r="18" spans="1:13" ht="15" customHeight="1">
      <c r="A18" s="88" t="s">
        <v>77</v>
      </c>
      <c r="B18" s="86">
        <f t="shared" si="0"/>
        <v>16354</v>
      </c>
      <c r="C18" s="96">
        <f t="shared" si="0"/>
        <v>807401.778</v>
      </c>
      <c r="D18" s="90">
        <v>3202</v>
      </c>
      <c r="E18" s="97">
        <v>63263.056</v>
      </c>
      <c r="F18" s="90">
        <v>1403</v>
      </c>
      <c r="G18" s="97">
        <v>46512.558</v>
      </c>
      <c r="H18" s="90">
        <v>925</v>
      </c>
      <c r="I18" s="97">
        <v>38145.574</v>
      </c>
      <c r="J18" s="90">
        <v>925</v>
      </c>
      <c r="K18" s="97">
        <v>304898.683</v>
      </c>
      <c r="L18" s="90">
        <v>9899</v>
      </c>
      <c r="M18" s="101">
        <v>354581.907</v>
      </c>
    </row>
    <row r="19" spans="1:13" ht="15" customHeight="1">
      <c r="A19" s="88" t="s">
        <v>78</v>
      </c>
      <c r="B19" s="86">
        <f t="shared" si="0"/>
        <v>13305</v>
      </c>
      <c r="C19" s="96">
        <f t="shared" si="0"/>
        <v>496127.81224</v>
      </c>
      <c r="D19" s="90">
        <v>2894</v>
      </c>
      <c r="E19" s="97">
        <v>33633.06324</v>
      </c>
      <c r="F19" s="90">
        <v>1605</v>
      </c>
      <c r="G19" s="97">
        <v>24506.621</v>
      </c>
      <c r="H19" s="90">
        <v>311</v>
      </c>
      <c r="I19" s="97">
        <v>7581.43</v>
      </c>
      <c r="J19" s="90">
        <v>695</v>
      </c>
      <c r="K19" s="97">
        <v>197551.443</v>
      </c>
      <c r="L19" s="90">
        <v>7800</v>
      </c>
      <c r="M19" s="101">
        <v>232855.255</v>
      </c>
    </row>
    <row r="20" spans="1:13" ht="15" customHeight="1">
      <c r="A20" s="88" t="s">
        <v>79</v>
      </c>
      <c r="B20" s="86">
        <f t="shared" si="0"/>
        <v>8443</v>
      </c>
      <c r="C20" s="96">
        <f t="shared" si="0"/>
        <v>275004.603</v>
      </c>
      <c r="D20" s="90">
        <v>2257</v>
      </c>
      <c r="E20" s="97">
        <v>18629.683</v>
      </c>
      <c r="F20" s="90">
        <v>875</v>
      </c>
      <c r="G20" s="97">
        <v>13218.597</v>
      </c>
      <c r="H20" s="90">
        <v>382</v>
      </c>
      <c r="I20" s="97">
        <v>6095.704</v>
      </c>
      <c r="J20" s="90">
        <v>398</v>
      </c>
      <c r="K20" s="97">
        <v>110541.888</v>
      </c>
      <c r="L20" s="90">
        <v>4531</v>
      </c>
      <c r="M20" s="101">
        <v>126518.731</v>
      </c>
    </row>
    <row r="21" spans="1:13" ht="15" customHeight="1">
      <c r="A21" s="88" t="s">
        <v>80</v>
      </c>
      <c r="B21" s="86">
        <f t="shared" si="0"/>
        <v>41996</v>
      </c>
      <c r="C21" s="96">
        <f t="shared" si="0"/>
        <v>1540221.875</v>
      </c>
      <c r="D21" s="90">
        <v>8424</v>
      </c>
      <c r="E21" s="97">
        <v>84785.009</v>
      </c>
      <c r="F21" s="90">
        <v>3116</v>
      </c>
      <c r="G21" s="97">
        <v>56760.157</v>
      </c>
      <c r="H21" s="90">
        <v>384</v>
      </c>
      <c r="I21" s="97">
        <v>7750.555</v>
      </c>
      <c r="J21" s="90">
        <v>2470</v>
      </c>
      <c r="K21" s="97">
        <v>583422.119</v>
      </c>
      <c r="L21" s="90">
        <v>27602</v>
      </c>
      <c r="M21" s="101">
        <v>807504.035</v>
      </c>
    </row>
    <row r="22" spans="1:13" ht="15" customHeight="1">
      <c r="A22" s="88" t="s">
        <v>81</v>
      </c>
      <c r="B22" s="86">
        <f t="shared" si="0"/>
        <v>28016</v>
      </c>
      <c r="C22" s="96">
        <f t="shared" si="0"/>
        <v>1771624.1350000002</v>
      </c>
      <c r="D22" s="90">
        <v>5111</v>
      </c>
      <c r="E22" s="97">
        <v>95710.019</v>
      </c>
      <c r="F22" s="90">
        <v>1849</v>
      </c>
      <c r="G22" s="97">
        <v>45330.905</v>
      </c>
      <c r="H22" s="90">
        <v>671</v>
      </c>
      <c r="I22" s="97">
        <v>25122.851</v>
      </c>
      <c r="J22" s="90">
        <v>1825</v>
      </c>
      <c r="K22" s="97">
        <v>774050.398</v>
      </c>
      <c r="L22" s="90">
        <v>18560</v>
      </c>
      <c r="M22" s="101">
        <v>831409.962</v>
      </c>
    </row>
    <row r="23" spans="1:13" ht="15" customHeight="1" thickBot="1">
      <c r="A23" s="91" t="s">
        <v>82</v>
      </c>
      <c r="B23" s="86">
        <f t="shared" si="0"/>
        <v>24397</v>
      </c>
      <c r="C23" s="96">
        <f t="shared" si="0"/>
        <v>1490065.167</v>
      </c>
      <c r="D23" s="92">
        <v>3029</v>
      </c>
      <c r="E23" s="99">
        <v>51688.256</v>
      </c>
      <c r="F23" s="92">
        <v>1434</v>
      </c>
      <c r="G23" s="99">
        <v>32427.742</v>
      </c>
      <c r="H23" s="92">
        <v>585</v>
      </c>
      <c r="I23" s="99">
        <v>23324.228</v>
      </c>
      <c r="J23" s="92">
        <v>1521</v>
      </c>
      <c r="K23" s="99">
        <v>630494.554</v>
      </c>
      <c r="L23" s="92">
        <v>17828</v>
      </c>
      <c r="M23" s="103">
        <v>752130.387</v>
      </c>
    </row>
    <row r="24" spans="1:13" ht="15" customHeight="1" thickBot="1">
      <c r="A24" s="93" t="s">
        <v>83</v>
      </c>
      <c r="B24" s="104">
        <f aca="true" t="shared" si="1" ref="B24:M24">SUM(B8:B23)</f>
        <v>317338</v>
      </c>
      <c r="C24" s="105">
        <f t="shared" si="1"/>
        <v>13470298.846239999</v>
      </c>
      <c r="D24" s="106">
        <f t="shared" si="1"/>
        <v>65363</v>
      </c>
      <c r="E24" s="107">
        <f t="shared" si="1"/>
        <v>837552.21224</v>
      </c>
      <c r="F24" s="106">
        <f t="shared" si="1"/>
        <v>29439</v>
      </c>
      <c r="G24" s="107">
        <f t="shared" si="1"/>
        <v>546109.897</v>
      </c>
      <c r="H24" s="106">
        <f t="shared" si="1"/>
        <v>8210</v>
      </c>
      <c r="I24" s="108">
        <f t="shared" si="1"/>
        <v>215016.54699999996</v>
      </c>
      <c r="J24" s="109">
        <f t="shared" si="1"/>
        <v>17442</v>
      </c>
      <c r="K24" s="108">
        <f t="shared" si="1"/>
        <v>5443992.911999999</v>
      </c>
      <c r="L24" s="106">
        <f t="shared" si="1"/>
        <v>196884</v>
      </c>
      <c r="M24" s="110">
        <f t="shared" si="1"/>
        <v>6427627.278000001</v>
      </c>
    </row>
    <row r="25" spans="2:13" ht="12.75"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10" s="94" customFormat="1" ht="12.75">
      <c r="A26" s="135" t="s">
        <v>84</v>
      </c>
      <c r="B26" s="135"/>
      <c r="C26" s="136"/>
      <c r="D26" s="136"/>
      <c r="E26" s="136"/>
      <c r="F26" s="136"/>
      <c r="G26" s="136"/>
      <c r="H26" s="136"/>
      <c r="I26" s="136"/>
      <c r="J26" s="136"/>
    </row>
    <row r="27" spans="1:10" s="94" customFormat="1" ht="12.75">
      <c r="A27" s="42" t="s">
        <v>85</v>
      </c>
      <c r="B27" s="42"/>
      <c r="C27" s="43"/>
      <c r="D27" s="44"/>
      <c r="E27" s="43"/>
      <c r="F27" s="44"/>
      <c r="G27" s="43"/>
      <c r="H27" s="44"/>
      <c r="I27" s="43"/>
      <c r="J27" s="44"/>
    </row>
    <row r="29" ht="12.75">
      <c r="C29" s="111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2017-10-05T08:36:37Z</dcterms:modified>
  <cp:category/>
  <cp:version/>
  <cp:contentType/>
  <cp:contentStatus/>
</cp:coreProperties>
</file>